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i-1\Desktop\"/>
    </mc:Choice>
  </mc:AlternateContent>
  <bookViews>
    <workbookView xWindow="-120" yWindow="-120" windowWidth="20730" windowHeight="11160" tabRatio="851"/>
  </bookViews>
  <sheets>
    <sheet name="質問用紙" sheetId="20" r:id="rId1"/>
    <sheet name="①分会集計表（手書き用）" sheetId="25" r:id="rId2"/>
    <sheet name="②分会集計一覧表（手書き用） " sheetId="27" r:id="rId3"/>
    <sheet name="③分会集計表(パソコン用）" sheetId="21" r:id="rId4"/>
    <sheet name="④分会集計一覧表（リンク）" sheetId="22" r:id="rId5"/>
    <sheet name="⑤組合・支部用集計表" sheetId="23" r:id="rId6"/>
    <sheet name="⑦自由記述" sheetId="29" r:id="rId7"/>
    <sheet name="Sheet1" sheetId="30" r:id="rId8"/>
  </sheets>
  <definedNames>
    <definedName name="_xlnm.Print_Area" localSheetId="1">'①分会集計表（手書き用）'!$A$1:$H$91</definedName>
    <definedName name="_xlnm.Print_Area" localSheetId="2">'②分会集計一覧表（手書き用） '!$A$1:$G$72</definedName>
    <definedName name="_xlnm.Print_Area" localSheetId="0">質問用紙!$A$1:$W$149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16" i="21" l="1"/>
  <c r="AG20" i="21" l="1"/>
  <c r="E63" i="22" s="1"/>
  <c r="AF20" i="21"/>
  <c r="E62" i="22" s="1"/>
  <c r="AE20" i="21"/>
  <c r="E61" i="22" s="1"/>
  <c r="AD20" i="21"/>
  <c r="E60" i="22" s="1"/>
  <c r="AC20" i="21"/>
  <c r="E59" i="22" s="1"/>
  <c r="AD19" i="21"/>
  <c r="AC19" i="21"/>
  <c r="E58" i="22"/>
  <c r="E57" i="22"/>
  <c r="E47" i="22"/>
  <c r="Y56" i="23"/>
  <c r="Y63" i="23"/>
  <c r="Y62" i="23"/>
  <c r="Y61" i="23"/>
  <c r="Y60" i="23"/>
  <c r="Y59" i="23"/>
  <c r="Y58" i="23"/>
  <c r="Y57" i="23"/>
  <c r="Y46" i="23"/>
  <c r="Y35" i="23"/>
  <c r="Y34" i="23"/>
  <c r="Y33" i="23"/>
  <c r="Y32" i="23"/>
  <c r="Y31" i="23"/>
  <c r="AG13" i="21"/>
  <c r="E35" i="22" s="1"/>
  <c r="AF13" i="21"/>
  <c r="E34" i="22" s="1"/>
  <c r="AE13" i="21"/>
  <c r="E33" i="22" s="1"/>
  <c r="AD13" i="21"/>
  <c r="E32" i="22" s="1"/>
  <c r="AC13" i="21"/>
  <c r="E31" i="22" s="1"/>
  <c r="AD23" i="21" l="1"/>
  <c r="AC23" i="21"/>
  <c r="AE22" i="21"/>
  <c r="AD22" i="21"/>
  <c r="AC22" i="21"/>
  <c r="AE21" i="21"/>
  <c r="AD21" i="21"/>
  <c r="AC21" i="21"/>
  <c r="AH18" i="21"/>
  <c r="AG18" i="21"/>
  <c r="AF18" i="21"/>
  <c r="AE18" i="21"/>
  <c r="AD18" i="21"/>
  <c r="AC18" i="21"/>
  <c r="AD17" i="21"/>
  <c r="AC17" i="21"/>
  <c r="AF16" i="21"/>
  <c r="AE16" i="21"/>
  <c r="AD16" i="21"/>
  <c r="AC16" i="21"/>
  <c r="AH16" i="21" s="1"/>
  <c r="AD15" i="21"/>
  <c r="AC15" i="21"/>
  <c r="AC14" i="21"/>
  <c r="E36" i="22" s="1"/>
  <c r="AG14" i="21"/>
  <c r="E40" i="22" s="1"/>
  <c r="AF14" i="21"/>
  <c r="E39" i="22" s="1"/>
  <c r="AE14" i="21"/>
  <c r="E38" i="22" s="1"/>
  <c r="AD14" i="21"/>
  <c r="E37" i="22" s="1"/>
  <c r="AG11" i="21"/>
  <c r="AF11" i="21"/>
  <c r="AE11" i="21"/>
  <c r="AD11" i="21"/>
  <c r="AC11" i="21"/>
  <c r="AG10" i="21"/>
  <c r="AF10" i="21"/>
  <c r="AE10" i="21"/>
  <c r="AD10" i="21"/>
  <c r="AC10" i="21"/>
  <c r="AE9" i="21"/>
  <c r="AD9" i="21"/>
  <c r="AC9" i="21"/>
  <c r="AG8" i="21"/>
  <c r="AF8" i="21"/>
  <c r="AE8" i="21"/>
  <c r="AD8" i="21"/>
  <c r="AC8" i="21"/>
  <c r="AE7" i="21"/>
  <c r="AD7" i="21"/>
  <c r="AC7" i="21"/>
  <c r="AD6" i="21"/>
  <c r="AC6" i="21"/>
  <c r="Y40" i="23" l="1"/>
  <c r="Y39" i="23"/>
  <c r="Y38" i="23"/>
  <c r="Y37" i="23"/>
  <c r="Y36" i="23"/>
  <c r="Y70" i="23" l="1"/>
  <c r="Y3" i="23"/>
  <c r="Y68" i="23" l="1"/>
  <c r="Y69" i="23"/>
  <c r="Y67" i="23"/>
  <c r="Y65" i="23"/>
  <c r="Y66" i="23"/>
  <c r="Y71" i="23"/>
  <c r="Y64" i="23"/>
  <c r="E56" i="22"/>
  <c r="E55" i="22"/>
  <c r="E54" i="22"/>
  <c r="E53" i="22"/>
  <c r="E52" i="22"/>
  <c r="E51" i="22"/>
  <c r="E50" i="22"/>
  <c r="E49" i="22"/>
  <c r="E48" i="22"/>
  <c r="E46" i="22"/>
  <c r="E45" i="22"/>
  <c r="E44" i="22"/>
  <c r="E43" i="22"/>
  <c r="E42" i="22"/>
  <c r="E41" i="22"/>
  <c r="E12" i="22"/>
  <c r="AC12" i="21"/>
  <c r="E26" i="22" s="1"/>
  <c r="AD12" i="21"/>
  <c r="E27" i="22" s="1"/>
  <c r="AE12" i="21"/>
  <c r="E28" i="22" s="1"/>
  <c r="AF12" i="21"/>
  <c r="E29" i="22" s="1"/>
  <c r="AG12" i="21"/>
  <c r="E30" i="22" s="1"/>
  <c r="D43" i="27"/>
  <c r="D44" i="27"/>
  <c r="D45" i="27"/>
  <c r="D46" i="27"/>
  <c r="E5" i="22"/>
  <c r="E8" i="22"/>
  <c r="E9" i="22"/>
  <c r="E10" i="22"/>
  <c r="E11" i="22"/>
  <c r="E6" i="22"/>
  <c r="E7" i="22"/>
  <c r="Y18" i="23" l="1"/>
  <c r="Y19" i="23"/>
  <c r="Y20" i="23"/>
  <c r="Y21" i="23"/>
  <c r="Y22" i="23"/>
  <c r="Y23" i="23"/>
  <c r="Y17" i="23"/>
  <c r="Y9" i="23"/>
  <c r="E69" i="22"/>
  <c r="E66" i="22"/>
  <c r="E64" i="22"/>
  <c r="E65" i="22"/>
  <c r="E67" i="22"/>
  <c r="E68" i="22"/>
  <c r="E3" i="22"/>
  <c r="E4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70" i="22"/>
  <c r="E71" i="22"/>
  <c r="Y4" i="23"/>
  <c r="Y5" i="23"/>
  <c r="Y6" i="23"/>
  <c r="Y7" i="23"/>
  <c r="Y8" i="23"/>
  <c r="Y10" i="23"/>
  <c r="Y11" i="23"/>
  <c r="Y12" i="23"/>
  <c r="Y13" i="23"/>
  <c r="Y14" i="23"/>
  <c r="Y15" i="23"/>
  <c r="Y16" i="23"/>
  <c r="Y24" i="23"/>
  <c r="Y25" i="23"/>
  <c r="Y26" i="23"/>
  <c r="Y27" i="23"/>
  <c r="Y28" i="23"/>
  <c r="Y29" i="23"/>
  <c r="Y30" i="23"/>
  <c r="Y41" i="23"/>
  <c r="Y42" i="23"/>
  <c r="Y43" i="23"/>
  <c r="Y44" i="23"/>
  <c r="Y45" i="23"/>
  <c r="Y47" i="23"/>
  <c r="Y48" i="23"/>
  <c r="Y49" i="23"/>
  <c r="Y50" i="23"/>
  <c r="Y51" i="23"/>
  <c r="Y52" i="23"/>
  <c r="Y53" i="23"/>
  <c r="Y54" i="23"/>
  <c r="Y55" i="23"/>
</calcChain>
</file>

<file path=xl/sharedStrings.xml><?xml version="1.0" encoding="utf-8"?>
<sst xmlns="http://schemas.openxmlformats.org/spreadsheetml/2006/main" count="519" uniqueCount="295">
  <si>
    <t>あなたの体験，日頃の悩みや提言など，自由に書いてください。</t>
    <rPh sb="4" eb="6">
      <t>タイケン</t>
    </rPh>
    <rPh sb="7" eb="9">
      <t>ヒゴロ</t>
    </rPh>
    <rPh sb="10" eb="11">
      <t>ナヤ</t>
    </rPh>
    <rPh sb="13" eb="15">
      <t>テイゲン</t>
    </rPh>
    <rPh sb="18" eb="20">
      <t>ジユウ</t>
    </rPh>
    <rPh sb="21" eb="22">
      <t>カ</t>
    </rPh>
    <phoneticPr fontId="2"/>
  </si>
  <si>
    <t>①</t>
  </si>
  <si>
    <t>組合連絡会議　　女性部</t>
  </si>
  <si>
    <t>番号</t>
  </si>
  <si>
    <t>②</t>
  </si>
  <si>
    <t>名前</t>
    <rPh sb="0" eb="2">
      <t>ナマエ</t>
    </rPh>
    <phoneticPr fontId="7"/>
  </si>
  <si>
    <t>選択番号</t>
    <rPh sb="0" eb="2">
      <t>センタク</t>
    </rPh>
    <rPh sb="2" eb="4">
      <t>バンゴウ</t>
    </rPh>
    <phoneticPr fontId="2"/>
  </si>
  <si>
    <t>人数</t>
    <rPh sb="0" eb="2">
      <t>ニンズウ</t>
    </rPh>
    <phoneticPr fontId="2"/>
  </si>
  <si>
    <t>質　　問</t>
    <rPh sb="0" eb="1">
      <t>シツ</t>
    </rPh>
    <rPh sb="3" eb="4">
      <t>トイ</t>
    </rPh>
    <phoneticPr fontId="2"/>
  </si>
  <si>
    <t>分会名</t>
    <rPh sb="0" eb="2">
      <t>ブンカイ</t>
    </rPh>
    <rPh sb="2" eb="3">
      <t>メイ</t>
    </rPh>
    <phoneticPr fontId="2"/>
  </si>
  <si>
    <t>集　　　　計</t>
    <rPh sb="0" eb="1">
      <t>シュウ</t>
    </rPh>
    <rPh sb="5" eb="6">
      <t>ケイ</t>
    </rPh>
    <phoneticPr fontId="7"/>
  </si>
  <si>
    <t>組合連絡会議　女性部</t>
  </si>
  <si>
    <t>人</t>
  </si>
  <si>
    <t>★　回答欄の
書き方（例）</t>
  </si>
  <si>
    <r>
      <rPr>
        <sz val="16"/>
        <rFont val="ＭＳ Ｐゴシック"/>
        <family val="3"/>
        <charset val="128"/>
      </rPr>
      <t>11</t>
    </r>
    <r>
      <rPr>
        <sz val="11"/>
        <rFont val="ＭＳ Ｐゴシック"/>
        <family val="3"/>
        <charset val="128"/>
      </rPr>
      <t>　人</t>
    </r>
    <phoneticPr fontId="2"/>
  </si>
  <si>
    <t>＊吹き出しの記述や、文章での回答があるアンケートは，そのままお送りください。</t>
    <rPh sb="6" eb="8">
      <t>キジュツ</t>
    </rPh>
    <rPh sb="10" eb="12">
      <t>ブンショウ</t>
    </rPh>
    <phoneticPr fontId="2"/>
  </si>
  <si>
    <t>分会用集計用紙（手書き用）</t>
    <rPh sb="8" eb="9">
      <t>テ</t>
    </rPh>
    <rPh sb="9" eb="10">
      <t>カ</t>
    </rPh>
    <rPh sb="11" eb="12">
      <t>ヨウ</t>
    </rPh>
    <phoneticPr fontId="2"/>
  </si>
  <si>
    <t>（  　　　           学校 ）分会集計一覧表　　</t>
    <rPh sb="21" eb="23">
      <t>ブンカイ</t>
    </rPh>
    <rPh sb="23" eb="25">
      <t>シュウケイ</t>
    </rPh>
    <rPh sb="25" eb="28">
      <t>イチランヒョウ</t>
    </rPh>
    <phoneticPr fontId="2"/>
  </si>
  <si>
    <t>（  　　　             学校 ）分会集計一覧表　　</t>
    <rPh sb="23" eb="25">
      <t>ブンカイ</t>
    </rPh>
    <rPh sb="25" eb="27">
      <t>シュウケイ</t>
    </rPh>
    <rPh sb="27" eb="30">
      <t>イチランヒョウ</t>
    </rPh>
    <phoneticPr fontId="2"/>
  </si>
  <si>
    <t>回答</t>
    <rPh sb="0" eb="2">
      <t>カイトウ</t>
    </rPh>
    <phoneticPr fontId="2"/>
  </si>
  <si>
    <t>〈質問１〉</t>
    <phoneticPr fontId="2"/>
  </si>
  <si>
    <t>〈質問１〉</t>
    <phoneticPr fontId="7"/>
  </si>
  <si>
    <t>セクシャルハラスメントはありますか？</t>
    <phoneticPr fontId="7"/>
  </si>
  <si>
    <t>パワーハラスメントはありますか？</t>
    <phoneticPr fontId="7"/>
  </si>
  <si>
    <t>パワーハラスメントはありますか？</t>
    <phoneticPr fontId="2"/>
  </si>
  <si>
    <t>セクシャルハラスメントはありますか？</t>
    <phoneticPr fontId="2"/>
  </si>
  <si>
    <t>（　　　　）支部　担当（　　　　　　学校：氏名　　　　　　　　）回答数→　　人分</t>
    <phoneticPr fontId="2"/>
  </si>
  <si>
    <t>文章回答</t>
    <rPh sb="0" eb="2">
      <t>ブンショウ</t>
    </rPh>
    <rPh sb="2" eb="4">
      <t>カイトウ</t>
    </rPh>
    <phoneticPr fontId="2"/>
  </si>
  <si>
    <t>いいえ</t>
    <phoneticPr fontId="2"/>
  </si>
  <si>
    <t>その他</t>
    <rPh sb="2" eb="3">
      <t>タ</t>
    </rPh>
    <phoneticPr fontId="2"/>
  </si>
  <si>
    <t>はい</t>
    <phoneticPr fontId="2"/>
  </si>
  <si>
    <t>良好</t>
    <rPh sb="0" eb="2">
      <t>リョウコウ</t>
    </rPh>
    <phoneticPr fontId="2"/>
  </si>
  <si>
    <t>あまり良くない</t>
    <rPh sb="3" eb="4">
      <t>ヨ</t>
    </rPh>
    <phoneticPr fontId="2"/>
  </si>
  <si>
    <t>良くない</t>
    <rPh sb="0" eb="1">
      <t>ヨ</t>
    </rPh>
    <phoneticPr fontId="2"/>
  </si>
  <si>
    <t>定期的に通院している。</t>
    <rPh sb="0" eb="3">
      <t>テイキテキ</t>
    </rPh>
    <rPh sb="4" eb="6">
      <t>ツウイン</t>
    </rPh>
    <phoneticPr fontId="2"/>
  </si>
  <si>
    <t>買った薬で対応している。</t>
    <rPh sb="0" eb="1">
      <t>カ</t>
    </rPh>
    <rPh sb="3" eb="4">
      <t>クスリ</t>
    </rPh>
    <rPh sb="5" eb="7">
      <t>タイオウ</t>
    </rPh>
    <phoneticPr fontId="2"/>
  </si>
  <si>
    <t>病院に行きたいと思うが行けない。</t>
    <rPh sb="0" eb="2">
      <t>ビョウイン</t>
    </rPh>
    <rPh sb="3" eb="4">
      <t>イ</t>
    </rPh>
    <rPh sb="8" eb="9">
      <t>オモ</t>
    </rPh>
    <rPh sb="11" eb="12">
      <t>イ</t>
    </rPh>
    <phoneticPr fontId="2"/>
  </si>
  <si>
    <t>マッサージ等の治療院に通っている。</t>
    <rPh sb="5" eb="6">
      <t>トウ</t>
    </rPh>
    <rPh sb="7" eb="10">
      <t>チリョウイン</t>
    </rPh>
    <rPh sb="11" eb="12">
      <t>カヨ</t>
    </rPh>
    <phoneticPr fontId="2"/>
  </si>
  <si>
    <t>健康で過ごすために</t>
    <rPh sb="0" eb="2">
      <t>ケンコウ</t>
    </rPh>
    <rPh sb="3" eb="4">
      <t>ス</t>
    </rPh>
    <phoneticPr fontId="2"/>
  </si>
  <si>
    <t>５時間未満</t>
    <rPh sb="1" eb="3">
      <t>ジカン</t>
    </rPh>
    <rPh sb="3" eb="5">
      <t>ミマン</t>
    </rPh>
    <phoneticPr fontId="2"/>
  </si>
  <si>
    <t>５～６時間</t>
    <rPh sb="3" eb="5">
      <t>ジカン</t>
    </rPh>
    <phoneticPr fontId="2"/>
  </si>
  <si>
    <t>６～７時間</t>
    <rPh sb="3" eb="5">
      <t>ジカン</t>
    </rPh>
    <phoneticPr fontId="2"/>
  </si>
  <si>
    <t>７～８時間</t>
    <rPh sb="3" eb="5">
      <t>ジカン</t>
    </rPh>
    <phoneticPr fontId="2"/>
  </si>
  <si>
    <t>８時間以上</t>
    <rPh sb="1" eb="3">
      <t>ジカン</t>
    </rPh>
    <rPh sb="3" eb="5">
      <t>イジョウ</t>
    </rPh>
    <phoneticPr fontId="2"/>
  </si>
  <si>
    <t>同僚からある</t>
    <rPh sb="0" eb="2">
      <t>ドウリョウ</t>
    </rPh>
    <phoneticPr fontId="2"/>
  </si>
  <si>
    <t>ない</t>
    <phoneticPr fontId="2"/>
  </si>
  <si>
    <t>人権の保障</t>
    <rPh sb="0" eb="2">
      <t>ジンケン</t>
    </rPh>
    <rPh sb="3" eb="5">
      <t>ホショウ</t>
    </rPh>
    <phoneticPr fontId="2"/>
  </si>
  <si>
    <t>ある</t>
    <phoneticPr fontId="2"/>
  </si>
  <si>
    <t>③</t>
    <phoneticPr fontId="2"/>
  </si>
  <si>
    <t>あなたの体験、日頃の悩みや提言など、自由に書いてください。</t>
    <rPh sb="4" eb="6">
      <t>タイケン</t>
    </rPh>
    <rPh sb="7" eb="9">
      <t>ヒゴロ</t>
    </rPh>
    <rPh sb="10" eb="11">
      <t>ナヤ</t>
    </rPh>
    <rPh sb="13" eb="15">
      <t>テイゲン</t>
    </rPh>
    <rPh sb="18" eb="20">
      <t>ジユウ</t>
    </rPh>
    <rPh sb="21" eb="22">
      <t>カ</t>
    </rPh>
    <phoneticPr fontId="2"/>
  </si>
  <si>
    <t>人</t>
    <rPh sb="0" eb="1">
      <t>ニン</t>
    </rPh>
    <phoneticPr fontId="2"/>
  </si>
  <si>
    <t>〈質問３〉　健康に生活できていますか？</t>
  </si>
  <si>
    <t>＊集計ありがとうございました。もし、可能なら、次のシート①分会集計一覧表に人数を転記のうえ、ご提出ください。</t>
  </si>
  <si>
    <t>７　人</t>
    <phoneticPr fontId="2"/>
  </si>
  <si>
    <r>
      <t>２
　　　</t>
    </r>
    <r>
      <rPr>
        <sz val="14"/>
        <rFont val="ＭＳ Ｐゴシック"/>
        <family val="3"/>
        <charset val="128"/>
      </rPr>
      <t>　正正</t>
    </r>
    <phoneticPr fontId="2"/>
  </si>
  <si>
    <r>
      <t>１　
　　　　　</t>
    </r>
    <r>
      <rPr>
        <sz val="14"/>
        <rFont val="ＭＳ Ｐゴシック"/>
        <family val="3"/>
        <charset val="128"/>
      </rPr>
      <t>正</t>
    </r>
    <phoneticPr fontId="2"/>
  </si>
  <si>
    <t>1　はい</t>
    <phoneticPr fontId="2"/>
  </si>
  <si>
    <t>2　いいえ</t>
    <phoneticPr fontId="2"/>
  </si>
  <si>
    <t>②　パワーハラスメントはありますか？</t>
    <phoneticPr fontId="2"/>
  </si>
  <si>
    <t>①　セクシャルパワーハラスメントはありますか？</t>
    <phoneticPr fontId="2"/>
  </si>
  <si>
    <t>①　あなたの健康状態は？</t>
    <rPh sb="6" eb="8">
      <t>ケンコウ</t>
    </rPh>
    <rPh sb="8" eb="10">
      <t>ジョウタイ</t>
    </rPh>
    <phoneticPr fontId="2"/>
  </si>
  <si>
    <t>　２，３と答えた方は、どのように対処していますか？</t>
    <phoneticPr fontId="2"/>
  </si>
  <si>
    <t>はい</t>
    <phoneticPr fontId="2"/>
  </si>
  <si>
    <t>いいえ</t>
    <phoneticPr fontId="2"/>
  </si>
  <si>
    <t>①</t>
    <phoneticPr fontId="2"/>
  </si>
  <si>
    <t>②</t>
    <phoneticPr fontId="2"/>
  </si>
  <si>
    <t>④</t>
    <phoneticPr fontId="2"/>
  </si>
  <si>
    <t>〈質問２〉</t>
    <phoneticPr fontId="2"/>
  </si>
  <si>
    <t>　あなたの健康状態は？</t>
    <rPh sb="5" eb="7">
      <t>ケンコウ</t>
    </rPh>
    <rPh sb="7" eb="9">
      <t>ジョウタイ</t>
    </rPh>
    <phoneticPr fontId="2"/>
  </si>
  <si>
    <t>　どのように対処していますか？</t>
    <rPh sb="6" eb="8">
      <t>タイショ</t>
    </rPh>
    <phoneticPr fontId="2"/>
  </si>
  <si>
    <t>〈質問３〉</t>
    <rPh sb="1" eb="3">
      <t>シツモン</t>
    </rPh>
    <phoneticPr fontId="2"/>
  </si>
  <si>
    <t>　あなたの平日の平均の睡眠時間は？</t>
    <phoneticPr fontId="2"/>
  </si>
  <si>
    <t>①</t>
    <phoneticPr fontId="2"/>
  </si>
  <si>
    <t>②</t>
    <phoneticPr fontId="2"/>
  </si>
  <si>
    <t>③</t>
    <phoneticPr fontId="2"/>
  </si>
  <si>
    <t>具体的な回答がある解答用紙は、そのまま送ってください。</t>
    <phoneticPr fontId="2"/>
  </si>
  <si>
    <t>　あなたの体験、日頃の悩みや提言など、自由に書いてください</t>
    <rPh sb="5" eb="7">
      <t>タイケン</t>
    </rPh>
    <rPh sb="8" eb="10">
      <t>ヒゴロ</t>
    </rPh>
    <rPh sb="11" eb="12">
      <t>ナヤ</t>
    </rPh>
    <rPh sb="14" eb="16">
      <t>テイゲン</t>
    </rPh>
    <rPh sb="19" eb="21">
      <t>ジユウ</t>
    </rPh>
    <rPh sb="22" eb="23">
      <t>カ</t>
    </rPh>
    <phoneticPr fontId="2"/>
  </si>
  <si>
    <t>③</t>
    <phoneticPr fontId="7"/>
  </si>
  <si>
    <t>　２，３と答えた方は、どのように対処していますか？</t>
    <phoneticPr fontId="7"/>
  </si>
  <si>
    <t>①</t>
    <phoneticPr fontId="7"/>
  </si>
  <si>
    <t>②</t>
    <phoneticPr fontId="7"/>
  </si>
  <si>
    <t>〈質問１〉</t>
    <rPh sb="1" eb="3">
      <t>シツモン</t>
    </rPh>
    <phoneticPr fontId="2"/>
  </si>
  <si>
    <t>〈質問3〉</t>
    <phoneticPr fontId="2"/>
  </si>
  <si>
    <t xml:space="preserve"> あなたの健康状態は？</t>
    <phoneticPr fontId="2"/>
  </si>
  <si>
    <t xml:space="preserve"> ２，３と答えた方は、どのように対処していますか？</t>
    <phoneticPr fontId="2"/>
  </si>
  <si>
    <t xml:space="preserve"> あなたの平日の平均の睡眠時間は？</t>
    <rPh sb="5" eb="7">
      <t>ヘイジツ</t>
    </rPh>
    <phoneticPr fontId="7"/>
  </si>
  <si>
    <t>（　　　　　　）支部</t>
    <rPh sb="8" eb="10">
      <t>シブ</t>
    </rPh>
    <phoneticPr fontId="2"/>
  </si>
  <si>
    <t>合計
（人）</t>
    <rPh sb="0" eb="2">
      <t>ゴウケイ</t>
    </rPh>
    <rPh sb="4" eb="5">
      <t>ニン</t>
    </rPh>
    <phoneticPr fontId="2"/>
  </si>
  <si>
    <t>　解答用紙を送ってください。</t>
    <rPh sb="1" eb="3">
      <t>カイトウ</t>
    </rPh>
    <rPh sb="3" eb="5">
      <t>ヨウシ</t>
    </rPh>
    <rPh sb="6" eb="7">
      <t>オク</t>
    </rPh>
    <phoneticPr fontId="2"/>
  </si>
  <si>
    <t>生き生きと働き続けるために</t>
    <rPh sb="0" eb="1">
      <t>イ</t>
    </rPh>
    <rPh sb="2" eb="3">
      <t>イ</t>
    </rPh>
    <rPh sb="5" eb="6">
      <t>ハタラ</t>
    </rPh>
    <rPh sb="7" eb="8">
      <t>ツヅ</t>
    </rPh>
    <phoneticPr fontId="2"/>
  </si>
  <si>
    <t>長く働き続けたい</t>
    <rPh sb="0" eb="1">
      <t>ナガ</t>
    </rPh>
    <rPh sb="2" eb="3">
      <t>ハタラ</t>
    </rPh>
    <rPh sb="4" eb="5">
      <t>ツヅ</t>
    </rPh>
    <phoneticPr fontId="2"/>
  </si>
  <si>
    <t>続けたくない</t>
    <rPh sb="0" eb="1">
      <t>ツヅ</t>
    </rPh>
    <phoneticPr fontId="2"/>
  </si>
  <si>
    <t>続けたいが、困難を感じる</t>
    <rPh sb="0" eb="1">
      <t>ツヅ</t>
    </rPh>
    <rPh sb="6" eb="8">
      <t>コンナン</t>
    </rPh>
    <rPh sb="9" eb="10">
      <t>カン</t>
    </rPh>
    <phoneticPr fontId="2"/>
  </si>
  <si>
    <t>健康上の問題</t>
    <rPh sb="0" eb="3">
      <t>ケンコウジョウ</t>
    </rPh>
    <rPh sb="4" eb="6">
      <t>モンダイ</t>
    </rPh>
    <phoneticPr fontId="2"/>
  </si>
  <si>
    <t>介護の問題</t>
    <rPh sb="0" eb="2">
      <t>カイゴ</t>
    </rPh>
    <rPh sb="3" eb="5">
      <t>モンダイ</t>
    </rPh>
    <phoneticPr fontId="2"/>
  </si>
  <si>
    <t>結婚</t>
    <rPh sb="0" eb="2">
      <t>ケッコン</t>
    </rPh>
    <phoneticPr fontId="2"/>
  </si>
  <si>
    <t>育児・出産</t>
    <rPh sb="0" eb="2">
      <t>イクジ</t>
    </rPh>
    <rPh sb="3" eb="5">
      <t>シュッサン</t>
    </rPh>
    <phoneticPr fontId="2"/>
  </si>
  <si>
    <t>⑤</t>
    <phoneticPr fontId="2"/>
  </si>
  <si>
    <t>その他（できれば、左欄にご記入ください。）</t>
    <rPh sb="2" eb="3">
      <t>タ</t>
    </rPh>
    <rPh sb="9" eb="10">
      <t>ヒダリ</t>
    </rPh>
    <rPh sb="10" eb="11">
      <t>ラン</t>
    </rPh>
    <rPh sb="13" eb="15">
      <t>キニュウ</t>
    </rPh>
    <phoneticPr fontId="2"/>
  </si>
  <si>
    <t>母性保護のために</t>
    <rPh sb="0" eb="2">
      <t>ボセイ</t>
    </rPh>
    <rPh sb="2" eb="4">
      <t>ホゴ</t>
    </rPh>
    <phoneticPr fontId="2"/>
  </si>
  <si>
    <t>⑥</t>
    <phoneticPr fontId="2"/>
  </si>
  <si>
    <t>家族とともに</t>
    <rPh sb="0" eb="2">
      <t>カゾク</t>
    </rPh>
    <phoneticPr fontId="2"/>
  </si>
  <si>
    <r>
      <t>2，3と答えた方は、その理由についてお答えください。</t>
    </r>
    <r>
      <rPr>
        <sz val="10"/>
        <rFont val="ＭＳ Ｐゴシック"/>
        <family val="3"/>
        <charset val="128"/>
      </rPr>
      <t>（複数回答可）</t>
    </r>
    <rPh sb="12" eb="14">
      <t>リユウ</t>
    </rPh>
    <rPh sb="27" eb="29">
      <t>フクスウ</t>
    </rPh>
    <rPh sb="29" eb="31">
      <t>カイトウ</t>
    </rPh>
    <rPh sb="31" eb="32">
      <t>カ</t>
    </rPh>
    <phoneticPr fontId="2"/>
  </si>
  <si>
    <t>１時間未満</t>
    <rPh sb="1" eb="3">
      <t>ジカン</t>
    </rPh>
    <rPh sb="3" eb="5">
      <t>ミマン</t>
    </rPh>
    <phoneticPr fontId="2"/>
  </si>
  <si>
    <t>１～２時間</t>
    <rPh sb="3" eb="5">
      <t>ジカン</t>
    </rPh>
    <phoneticPr fontId="2"/>
  </si>
  <si>
    <t>２～４時間</t>
    <rPh sb="3" eb="5">
      <t>ジカン</t>
    </rPh>
    <phoneticPr fontId="2"/>
  </si>
  <si>
    <t>４～６時間</t>
    <rPh sb="3" eb="5">
      <t>ジカン</t>
    </rPh>
    <phoneticPr fontId="2"/>
  </si>
  <si>
    <t>６時間以上</t>
    <rPh sb="1" eb="3">
      <t>ジカン</t>
    </rPh>
    <rPh sb="3" eb="5">
      <t>イジョウ</t>
    </rPh>
    <phoneticPr fontId="2"/>
  </si>
  <si>
    <t>〈質問１〉あなたは仕事にやりがいを感じますか？</t>
    <rPh sb="9" eb="11">
      <t>シゴト</t>
    </rPh>
    <rPh sb="17" eb="18">
      <t>カン</t>
    </rPh>
    <phoneticPr fontId="2"/>
  </si>
  <si>
    <t>〈質問２〉今の仕事で長く働き続けたいと思いますか？</t>
    <rPh sb="5" eb="6">
      <t>イマ</t>
    </rPh>
    <rPh sb="7" eb="9">
      <t>シゴト</t>
    </rPh>
    <rPh sb="10" eb="11">
      <t>ナガ</t>
    </rPh>
    <rPh sb="12" eb="13">
      <t>ハタラ</t>
    </rPh>
    <rPh sb="14" eb="15">
      <t>ツヅ</t>
    </rPh>
    <rPh sb="19" eb="20">
      <t>オモ</t>
    </rPh>
    <phoneticPr fontId="2"/>
  </si>
  <si>
    <t>母性保護ために</t>
    <rPh sb="0" eb="2">
      <t>ボセイ</t>
    </rPh>
    <rPh sb="2" eb="4">
      <t>ホゴ</t>
    </rPh>
    <phoneticPr fontId="2"/>
  </si>
  <si>
    <t>１と答えた方が知っている制度は？</t>
    <rPh sb="2" eb="3">
      <t>コタ</t>
    </rPh>
    <rPh sb="5" eb="6">
      <t>カタ</t>
    </rPh>
    <rPh sb="7" eb="8">
      <t>シ</t>
    </rPh>
    <rPh sb="12" eb="14">
      <t>セイド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</si>
  <si>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</si>
  <si>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</si>
  <si>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</si>
  <si>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</si>
  <si>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</si>
  <si>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〈質問５〉　育児のための休暇について
　　　　　　知っていますか？</t>
    <rPh sb="6" eb="8">
      <t>イクジ</t>
    </rPh>
    <phoneticPr fontId="2"/>
  </si>
  <si>
    <t>⑥</t>
    <phoneticPr fontId="2"/>
  </si>
  <si>
    <t>長く続けたい</t>
    <rPh sb="0" eb="1">
      <t>ナガ</t>
    </rPh>
    <rPh sb="2" eb="3">
      <t>ツヅ</t>
    </rPh>
    <phoneticPr fontId="2"/>
  </si>
  <si>
    <t>１時間未満</t>
    <rPh sb="1" eb="3">
      <t>ジカン</t>
    </rPh>
    <rPh sb="3" eb="5">
      <t>ミマン</t>
    </rPh>
    <phoneticPr fontId="2"/>
  </si>
  <si>
    <t>１～２時間</t>
    <rPh sb="3" eb="5">
      <t>ジカン</t>
    </rPh>
    <phoneticPr fontId="2"/>
  </si>
  <si>
    <t>４～６時間</t>
    <rPh sb="3" eb="5">
      <t>ジカン</t>
    </rPh>
    <phoneticPr fontId="2"/>
  </si>
  <si>
    <t>２～４時間</t>
    <rPh sb="3" eb="5">
      <t>ジカン</t>
    </rPh>
    <phoneticPr fontId="2"/>
  </si>
  <si>
    <t>６時間以上</t>
    <rPh sb="1" eb="3">
      <t>ジカン</t>
    </rPh>
    <rPh sb="3" eb="5">
      <t>イジョウ</t>
    </rPh>
    <phoneticPr fontId="2"/>
  </si>
  <si>
    <t xml:space="preserve"> 今の仕事で長く働き続けたいと思いますか？</t>
    <rPh sb="1" eb="2">
      <t>イマ</t>
    </rPh>
    <rPh sb="3" eb="5">
      <t>シゴト</t>
    </rPh>
    <rPh sb="6" eb="7">
      <t>ナガ</t>
    </rPh>
    <rPh sb="8" eb="9">
      <t>ハタラ</t>
    </rPh>
    <rPh sb="10" eb="11">
      <t>ツヅ</t>
    </rPh>
    <rPh sb="15" eb="16">
      <t>オモ</t>
    </rPh>
    <phoneticPr fontId="2"/>
  </si>
  <si>
    <t xml:space="preserve">  あなたは仕事にやりがいを感じますか？</t>
    <rPh sb="6" eb="8">
      <t>シゴト</t>
    </rPh>
    <rPh sb="14" eb="15">
      <t>カン</t>
    </rPh>
    <phoneticPr fontId="7"/>
  </si>
  <si>
    <t xml:space="preserve"> ２，３と答えた方の理由</t>
    <rPh sb="5" eb="6">
      <t>コタ</t>
    </rPh>
    <rPh sb="8" eb="9">
      <t>カタ</t>
    </rPh>
    <rPh sb="10" eb="12">
      <t>リユウ</t>
    </rPh>
    <phoneticPr fontId="2"/>
  </si>
  <si>
    <t>〈質問4〉</t>
    <phoneticPr fontId="2"/>
  </si>
  <si>
    <t>〈質問５〉</t>
    <phoneticPr fontId="2"/>
  </si>
  <si>
    <t>　育児のための休暇について知っていますか？</t>
    <rPh sb="1" eb="3">
      <t>イクジ</t>
    </rPh>
    <rPh sb="7" eb="9">
      <t>キュウカ</t>
    </rPh>
    <rPh sb="13" eb="14">
      <t>シ</t>
    </rPh>
    <phoneticPr fontId="2"/>
  </si>
  <si>
    <t>　職場にセクシャルハラスメントはありますか？</t>
    <rPh sb="1" eb="3">
      <t>ショクバ</t>
    </rPh>
    <phoneticPr fontId="2"/>
  </si>
  <si>
    <t>　職場にパワーハラスメントはありますか？</t>
    <rPh sb="1" eb="3">
      <t>ショクバ</t>
    </rPh>
    <phoneticPr fontId="2"/>
  </si>
  <si>
    <t>　制度や待遇の面で、性差別を感じることはありますか？</t>
    <rPh sb="1" eb="3">
      <t>セイド</t>
    </rPh>
    <rPh sb="4" eb="6">
      <t>タイグウ</t>
    </rPh>
    <rPh sb="7" eb="8">
      <t>メン</t>
    </rPh>
    <rPh sb="10" eb="13">
      <t>セイサベツ</t>
    </rPh>
    <rPh sb="14" eb="15">
      <t>カン</t>
    </rPh>
    <phoneticPr fontId="2"/>
  </si>
  <si>
    <t>管理職からある。</t>
    <rPh sb="0" eb="3">
      <t>カンリショク</t>
    </rPh>
    <phoneticPr fontId="2"/>
  </si>
  <si>
    <t>同僚からある。</t>
    <rPh sb="0" eb="2">
      <t>ドウリョウ</t>
    </rPh>
    <phoneticPr fontId="2"/>
  </si>
  <si>
    <t>〈質問６〉</t>
    <phoneticPr fontId="2"/>
  </si>
  <si>
    <t>〈質問７〉</t>
    <phoneticPr fontId="2"/>
  </si>
  <si>
    <t>　今の仕事で長く働き続けたいと思いますか？</t>
    <rPh sb="1" eb="2">
      <t>イマ</t>
    </rPh>
    <rPh sb="3" eb="5">
      <t>シゴト</t>
    </rPh>
    <rPh sb="6" eb="7">
      <t>ナガ</t>
    </rPh>
    <rPh sb="8" eb="9">
      <t>ハタラ</t>
    </rPh>
    <rPh sb="10" eb="11">
      <t>ツヅ</t>
    </rPh>
    <rPh sb="15" eb="16">
      <t>オモ</t>
    </rPh>
    <phoneticPr fontId="7"/>
  </si>
  <si>
    <t xml:space="preserve"> 　あなたは仕事にやりがいを感じますか？</t>
    <phoneticPr fontId="7"/>
  </si>
  <si>
    <t>〈質問２〉</t>
    <rPh sb="1" eb="3">
      <t>シツモン</t>
    </rPh>
    <phoneticPr fontId="7"/>
  </si>
  <si>
    <t>③</t>
    <phoneticPr fontId="7"/>
  </si>
  <si>
    <t>〈質問４〉</t>
    <phoneticPr fontId="7"/>
  </si>
  <si>
    <t>　あなたの健康状態は？</t>
    <phoneticPr fontId="7"/>
  </si>
  <si>
    <t>　あなたの平日の平均の睡眠時間は？</t>
    <rPh sb="5" eb="7">
      <t>ヘイジツ</t>
    </rPh>
    <phoneticPr fontId="7"/>
  </si>
  <si>
    <t>〈質問５〉</t>
    <phoneticPr fontId="7"/>
  </si>
  <si>
    <t>〈質問７〉</t>
    <phoneticPr fontId="7"/>
  </si>
  <si>
    <t xml:space="preserve"> 　知っている制度は？（複数回答可）</t>
    <rPh sb="2" eb="3">
      <t>シ</t>
    </rPh>
    <rPh sb="7" eb="9">
      <t>セイド</t>
    </rPh>
    <rPh sb="12" eb="14">
      <t>フクスウ</t>
    </rPh>
    <rPh sb="14" eb="16">
      <t>カイトウ</t>
    </rPh>
    <rPh sb="16" eb="17">
      <t>カ</t>
    </rPh>
    <phoneticPr fontId="7"/>
  </si>
  <si>
    <t xml:space="preserve"> 　育児のための休暇について知っていますか？</t>
    <rPh sb="2" eb="4">
      <t>イクジ</t>
    </rPh>
    <phoneticPr fontId="7"/>
  </si>
  <si>
    <t>　知っている制度は？（複数回答可）</t>
    <rPh sb="1" eb="2">
      <t>シ</t>
    </rPh>
    <rPh sb="6" eb="8">
      <t>セイド</t>
    </rPh>
    <rPh sb="11" eb="13">
      <t>フクスウ</t>
    </rPh>
    <rPh sb="13" eb="15">
      <t>カイトウ</t>
    </rPh>
    <rPh sb="15" eb="16">
      <t>カ</t>
    </rPh>
    <phoneticPr fontId="2"/>
  </si>
  <si>
    <t>　　＊　個人の回答番号（半角数字）を順番に打ち込めば、人数を集計します。また、集計表（別シート）にもリンクしています。
　　＊　個人名は、集計のためには、必要ありません。分会で活用したい時には、記入されるとよいと思います。　
　　＊　複数回答の場合は１人に付き複数桁を使う等の工夫をお願いします。</t>
    <rPh sb="4" eb="6">
      <t>コジン</t>
    </rPh>
    <rPh sb="7" eb="9">
      <t>カイトウ</t>
    </rPh>
    <rPh sb="9" eb="11">
      <t>バンゴウ</t>
    </rPh>
    <rPh sb="12" eb="14">
      <t>ハンカク</t>
    </rPh>
    <rPh sb="14" eb="16">
      <t>スウジ</t>
    </rPh>
    <rPh sb="18" eb="20">
      <t>ジュンバン</t>
    </rPh>
    <rPh sb="21" eb="22">
      <t>ウ</t>
    </rPh>
    <rPh sb="23" eb="24">
      <t>コ</t>
    </rPh>
    <rPh sb="27" eb="29">
      <t>ニンズウ</t>
    </rPh>
    <rPh sb="30" eb="32">
      <t>シュウケイ</t>
    </rPh>
    <rPh sb="39" eb="42">
      <t>シュウケイヒョウ</t>
    </rPh>
    <rPh sb="43" eb="44">
      <t>ベツ</t>
    </rPh>
    <rPh sb="64" eb="67">
      <t>コジンメイ</t>
    </rPh>
    <rPh sb="69" eb="71">
      <t>シュウケイ</t>
    </rPh>
    <rPh sb="77" eb="79">
      <t>ヒツヨウ</t>
    </rPh>
    <rPh sb="85" eb="87">
      <t>ブンカイ</t>
    </rPh>
    <rPh sb="88" eb="90">
      <t>カツヨウ</t>
    </rPh>
    <rPh sb="93" eb="94">
      <t>トキ</t>
    </rPh>
    <rPh sb="97" eb="99">
      <t>キニュウ</t>
    </rPh>
    <rPh sb="106" eb="107">
      <t>オモ</t>
    </rPh>
    <rPh sb="117" eb="119">
      <t>フクスウ</t>
    </rPh>
    <rPh sb="119" eb="121">
      <t>カイトウ</t>
    </rPh>
    <rPh sb="122" eb="124">
      <t>バアイ</t>
    </rPh>
    <rPh sb="126" eb="127">
      <t>ニン</t>
    </rPh>
    <rPh sb="128" eb="129">
      <t>ツ</t>
    </rPh>
    <rPh sb="130" eb="132">
      <t>フクスウ</t>
    </rPh>
    <rPh sb="132" eb="133">
      <t>ケタ</t>
    </rPh>
    <rPh sb="134" eb="135">
      <t>ツカ</t>
    </rPh>
    <rPh sb="136" eb="137">
      <t>トウ</t>
    </rPh>
    <rPh sb="138" eb="140">
      <t>クフウ</t>
    </rPh>
    <rPh sb="142" eb="143">
      <t>ネガ</t>
    </rPh>
    <phoneticPr fontId="7"/>
  </si>
  <si>
    <t xml:space="preserve"> 知っている制度は？（複数回答可）</t>
    <phoneticPr fontId="2"/>
  </si>
  <si>
    <t xml:space="preserve"> 育児のための休暇について知っていますか？</t>
    <rPh sb="1" eb="3">
      <t>イクジ</t>
    </rPh>
    <phoneticPr fontId="2"/>
  </si>
  <si>
    <r>
      <t>＊組合や支部で集計される時には、人数をコピーして</t>
    </r>
    <r>
      <rPr>
        <b/>
        <sz val="11"/>
        <rFont val="ＭＳ Ｐゴシック"/>
        <family val="3"/>
        <charset val="128"/>
      </rPr>
      <t>（値）</t>
    </r>
    <r>
      <rPr>
        <sz val="11"/>
        <rFont val="ＭＳ Ｐゴシック"/>
        <family val="3"/>
        <charset val="128"/>
      </rPr>
      <t>を組合・支部集計表に貼り付けるだけで、合計が出ます。</t>
    </r>
    <rPh sb="1" eb="3">
      <t>クミアイ</t>
    </rPh>
    <rPh sb="4" eb="6">
      <t>シブ</t>
    </rPh>
    <rPh sb="7" eb="9">
      <t>シュウケイ</t>
    </rPh>
    <rPh sb="12" eb="13">
      <t>トキ</t>
    </rPh>
    <rPh sb="16" eb="18">
      <t>ニンズウ</t>
    </rPh>
    <rPh sb="37" eb="38">
      <t>ハ</t>
    </rPh>
    <rPh sb="39" eb="40">
      <t>ツ</t>
    </rPh>
    <rPh sb="46" eb="48">
      <t>ゴウケイ</t>
    </rPh>
    <rPh sb="49" eb="50">
      <t>デ</t>
    </rPh>
    <phoneticPr fontId="2"/>
  </si>
  <si>
    <t>　２，３と答えた方の理由</t>
    <rPh sb="5" eb="6">
      <t>コタ</t>
    </rPh>
    <rPh sb="8" eb="9">
      <t>カタ</t>
    </rPh>
    <rPh sb="10" eb="12">
      <t>リユウ</t>
    </rPh>
    <phoneticPr fontId="7"/>
  </si>
  <si>
    <t xml:space="preserve"> あなたは仕事にやりがいを感じますか？</t>
    <phoneticPr fontId="2"/>
  </si>
  <si>
    <t xml:space="preserve"> 今の仕事で長く働き続けたいと思いますか？</t>
    <phoneticPr fontId="2"/>
  </si>
  <si>
    <t xml:space="preserve"> ２，３と答えた方の理由</t>
    <phoneticPr fontId="2"/>
  </si>
  <si>
    <t>〈質問２〉</t>
    <rPh sb="1" eb="3">
      <t>シツモン</t>
    </rPh>
    <phoneticPr fontId="2"/>
  </si>
  <si>
    <t>〈質問４〉</t>
    <rPh sb="1" eb="3">
      <t>シツモン</t>
    </rPh>
    <phoneticPr fontId="2"/>
  </si>
  <si>
    <t xml:space="preserve"> 知っている制度は？（複数回答可）</t>
    <phoneticPr fontId="2"/>
  </si>
  <si>
    <t>〈質問５〉</t>
    <rPh sb="1" eb="3">
      <t>シツモン</t>
    </rPh>
    <phoneticPr fontId="2"/>
  </si>
  <si>
    <t>〈質問６〉と、あなたの体験、日頃の悩みや提言など、自由にかいてください。</t>
    <rPh sb="1" eb="3">
      <t>シツモン</t>
    </rPh>
    <rPh sb="11" eb="13">
      <t>タイケン</t>
    </rPh>
    <rPh sb="14" eb="16">
      <t>ヒゴロ</t>
    </rPh>
    <rPh sb="17" eb="18">
      <t>ナヤ</t>
    </rPh>
    <rPh sb="20" eb="22">
      <t>テイゲン</t>
    </rPh>
    <rPh sb="25" eb="27">
      <t>ジユウ</t>
    </rPh>
    <phoneticPr fontId="2"/>
  </si>
  <si>
    <t xml:space="preserve"> セクシャルハラスメントはありますか？</t>
    <phoneticPr fontId="2"/>
  </si>
  <si>
    <t xml:space="preserve"> パワーハラスメントはありますか？</t>
    <phoneticPr fontId="2"/>
  </si>
  <si>
    <t>〈質問６〉介護・看護に関する悩みや要求　　
　あなたの体験、日頃の悩みや提言など、自由にかいてください。　</t>
    <rPh sb="1" eb="3">
      <t>シツモン</t>
    </rPh>
    <rPh sb="5" eb="7">
      <t>カイゴ</t>
    </rPh>
    <rPh sb="8" eb="10">
      <t>カンゴ</t>
    </rPh>
    <rPh sb="11" eb="12">
      <t>カン</t>
    </rPh>
    <rPh sb="14" eb="15">
      <t>ナヤ</t>
    </rPh>
    <rPh sb="17" eb="19">
      <t>ヨウキュウ</t>
    </rPh>
    <rPh sb="27" eb="29">
      <t>タイケン</t>
    </rPh>
    <rPh sb="30" eb="32">
      <t>ヒゴロ</t>
    </rPh>
    <rPh sb="33" eb="34">
      <t>ナヤ</t>
    </rPh>
    <rPh sb="36" eb="38">
      <t>テイゲン</t>
    </rPh>
    <rPh sb="41" eb="43">
      <t>ジユウ</t>
    </rPh>
    <phoneticPr fontId="2"/>
  </si>
  <si>
    <t xml:space="preserve"> 知っている制度は？
       （複数回答可）</t>
    <phoneticPr fontId="2"/>
  </si>
  <si>
    <t xml:space="preserve"> 知っている制度は？
　　 　 （複数回答可）</t>
    <phoneticPr fontId="2"/>
  </si>
  <si>
    <t>職種
雇用形態
（A～K）</t>
    <rPh sb="0" eb="2">
      <t>ショクシュ</t>
    </rPh>
    <rPh sb="3" eb="5">
      <t>コヨウ</t>
    </rPh>
    <rPh sb="5" eb="7">
      <t>ケイタイ</t>
    </rPh>
    <phoneticPr fontId="2"/>
  </si>
  <si>
    <t xml:space="preserve">　A教諭，  B養護教諭，  C常勤講師，  D実習教員，　E寄宿舎指導員，　F事務職員  
　G図書館司書，　 H現業職員，　I栄養士，　J非常勤講師，　Kその他  </t>
    <phoneticPr fontId="2"/>
  </si>
  <si>
    <t xml:space="preserve"> 制度や待遇面での性差別を感じることは？</t>
    <rPh sb="9" eb="10">
      <t>セイ</t>
    </rPh>
    <phoneticPr fontId="2"/>
  </si>
  <si>
    <t>→記述のある回答用紙をそのまま送ってくださるか、
　次のシートに記述してください。</t>
    <phoneticPr fontId="2"/>
  </si>
  <si>
    <t>組合・支部集計表</t>
    <rPh sb="0" eb="2">
      <t>クミアイ</t>
    </rPh>
    <rPh sb="3" eb="5">
      <t>シブ</t>
    </rPh>
    <rPh sb="5" eb="8">
      <t>シュウケイヒョウ</t>
    </rPh>
    <phoneticPr fontId="2"/>
  </si>
  <si>
    <t>〈質問３〉</t>
    <phoneticPr fontId="2"/>
  </si>
  <si>
    <t>制度や待遇面での性差別を感じることは？</t>
    <rPh sb="8" eb="9">
      <t>セイ</t>
    </rPh>
    <phoneticPr fontId="2"/>
  </si>
  <si>
    <t>制度や待遇面で，性差別を感じることは？</t>
    <rPh sb="8" eb="9">
      <t>セイ</t>
    </rPh>
    <phoneticPr fontId="7"/>
  </si>
  <si>
    <t>　妊娠にかかわる休暇（特休）について知っていますか？</t>
    <rPh sb="1" eb="3">
      <t>ニンシン</t>
    </rPh>
    <rPh sb="8" eb="10">
      <t>キュウカ</t>
    </rPh>
    <rPh sb="11" eb="13">
      <t>トッキュウ</t>
    </rPh>
    <rPh sb="18" eb="19">
      <t>シ</t>
    </rPh>
    <phoneticPr fontId="2"/>
  </si>
  <si>
    <t>岐阜教組ホームページからパソコン入力用ファイルをダウンロードできます。→http://www.gifukyoso.org</t>
    <rPh sb="0" eb="4">
      <t>ギフキョウソ</t>
    </rPh>
    <rPh sb="16" eb="18">
      <t>ニュウリョク</t>
    </rPh>
    <rPh sb="18" eb="19">
      <t>ヨウ</t>
    </rPh>
    <phoneticPr fontId="2"/>
  </si>
  <si>
    <t>③　制度や待遇の面で，性差別を感じることはありますか？</t>
    <rPh sb="11" eb="12">
      <t>セイ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</si>
  <si>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</si>
  <si>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</si>
  <si>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</si>
  <si>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</si>
  <si>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</si>
  <si>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〈質問７〉　職場での人権は尊重されていますか。</t>
    <rPh sb="6" eb="8">
      <t>ショクバ</t>
    </rPh>
    <rPh sb="10" eb="12">
      <t>ジンケン</t>
    </rPh>
    <rPh sb="13" eb="15">
      <t>ソンチョウ</t>
    </rPh>
    <phoneticPr fontId="2"/>
  </si>
  <si>
    <t>その他（　　　　　　　　　　　　　　　　　　　　）</t>
    <rPh sb="2" eb="3">
      <t>タ</t>
    </rPh>
    <phoneticPr fontId="2"/>
  </si>
  <si>
    <t>③　時間外勤務は1日平均　　　　　　何時間くらいですか？</t>
    <phoneticPr fontId="2"/>
  </si>
  <si>
    <t>　時間外勤務は1日平均何時間くらいですか？</t>
    <phoneticPr fontId="2"/>
  </si>
  <si>
    <t>　持ち帰り仕事は1日平均何時間くらいですか？</t>
    <phoneticPr fontId="2"/>
  </si>
  <si>
    <t>〈質問３〉</t>
    <rPh sb="1" eb="3">
      <t>シツモン</t>
    </rPh>
    <phoneticPr fontId="7"/>
  </si>
  <si>
    <t>④</t>
    <phoneticPr fontId="7"/>
  </si>
  <si>
    <t>　時間外勤務は1日平均何時間くらいですか？</t>
    <phoneticPr fontId="7"/>
  </si>
  <si>
    <t>　持ち帰り仕事は1日平均何時間くらいですか？</t>
    <phoneticPr fontId="7"/>
  </si>
  <si>
    <t xml:space="preserve"> 時間外勤務は1日平均何時間くらいですか？</t>
    <phoneticPr fontId="7"/>
  </si>
  <si>
    <t xml:space="preserve"> 持ち帰り仕事は1日平均何時間くらいですか？</t>
    <phoneticPr fontId="7"/>
  </si>
  <si>
    <t xml:space="preserve"> 時間外勤務は1日平均何時間くらいですか？</t>
    <phoneticPr fontId="7"/>
  </si>
  <si>
    <t xml:space="preserve"> 持ち帰り仕事は1日平均何時間くらいですか？</t>
    <phoneticPr fontId="7"/>
  </si>
  <si>
    <t>　具体的な回答がある解答用紙は、そのまま送ってください。</t>
    <phoneticPr fontId="2"/>
  </si>
  <si>
    <t>文章回答（具体的な回答がある解答用紙は、そのまま送ってくださってもＯＫです）。</t>
    <rPh sb="0" eb="2">
      <t>ブンショウ</t>
    </rPh>
    <rPh sb="2" eb="4">
      <t>カイトウ</t>
    </rPh>
    <phoneticPr fontId="2"/>
  </si>
  <si>
    <t>２時間未満</t>
    <rPh sb="1" eb="3">
      <t>ジカン</t>
    </rPh>
    <rPh sb="3" eb="5">
      <t>ミマン</t>
    </rPh>
    <phoneticPr fontId="2"/>
  </si>
  <si>
    <t>４～８時間</t>
    <rPh sb="3" eb="5">
      <t>ジカン</t>
    </rPh>
    <phoneticPr fontId="2"/>
  </si>
  <si>
    <t>出勤しない</t>
    <rPh sb="0" eb="2">
      <t>シュッキン</t>
    </rPh>
    <phoneticPr fontId="2"/>
  </si>
  <si>
    <r>
      <t>該当する箇所に○をつけてください。</t>
    </r>
    <r>
      <rPr>
        <b/>
        <sz val="14"/>
        <color rgb="FFFF0000"/>
        <rFont val="ＪＳＰ明朝"/>
        <family val="1"/>
        <charset val="128"/>
      </rPr>
      <t>（集計の都合上、</t>
    </r>
    <r>
      <rPr>
        <b/>
        <u val="double"/>
        <sz val="14"/>
        <color rgb="FFFF0000"/>
        <rFont val="ＪＳＰ明朝"/>
        <family val="1"/>
        <charset val="128"/>
      </rPr>
      <t>赤ペンなど、黒以外の色</t>
    </r>
    <r>
      <rPr>
        <b/>
        <sz val="14"/>
        <color rgb="FFFF0000"/>
        <rFont val="ＪＳＰ明朝"/>
        <family val="1"/>
        <charset val="128"/>
      </rPr>
      <t>にしてくださると助かります。）</t>
    </r>
    <rPh sb="0" eb="2">
      <t>ガイトウ</t>
    </rPh>
    <rPh sb="4" eb="6">
      <t>カショ</t>
    </rPh>
    <rPh sb="18" eb="20">
      <t>シュウケイ</t>
    </rPh>
    <rPh sb="21" eb="24">
      <t>ツゴウジョウ</t>
    </rPh>
    <rPh sb="25" eb="26">
      <t>アカ</t>
    </rPh>
    <rPh sb="31" eb="32">
      <t>クロ</t>
    </rPh>
    <rPh sb="32" eb="34">
      <t>イガイ</t>
    </rPh>
    <rPh sb="35" eb="36">
      <t>イロ</t>
    </rPh>
    <rPh sb="44" eb="45">
      <t>タス</t>
    </rPh>
    <phoneticPr fontId="2"/>
  </si>
  <si>
    <r>
      <t>妊娠中の通勤緩和　</t>
    </r>
    <r>
      <rPr>
        <sz val="10"/>
        <rFont val="ＭＳ Ｐゴシック"/>
        <family val="3"/>
        <charset val="128"/>
      </rPr>
      <t>（１日１時間以内の勤務時間の繰り上げ繰り下げ）</t>
    </r>
    <rPh sb="0" eb="3">
      <t>ニンシンチュウ</t>
    </rPh>
    <rPh sb="4" eb="6">
      <t>ツウキン</t>
    </rPh>
    <rPh sb="6" eb="8">
      <t>カンワ</t>
    </rPh>
    <rPh sb="11" eb="12">
      <t>ニチ</t>
    </rPh>
    <rPh sb="13" eb="15">
      <t>ジカン</t>
    </rPh>
    <rPh sb="15" eb="17">
      <t>イナイ</t>
    </rPh>
    <rPh sb="18" eb="20">
      <t>キンム</t>
    </rPh>
    <rPh sb="20" eb="22">
      <t>ジカン</t>
    </rPh>
    <rPh sb="23" eb="24">
      <t>ク</t>
    </rPh>
    <rPh sb="25" eb="26">
      <t>ア</t>
    </rPh>
    <rPh sb="27" eb="28">
      <t>ク</t>
    </rPh>
    <rPh sb="29" eb="30">
      <t>サ</t>
    </rPh>
    <phoneticPr fontId="2"/>
  </si>
  <si>
    <r>
      <t>妊娠中の通院休暇　</t>
    </r>
    <r>
      <rPr>
        <sz val="10"/>
        <rFont val="ＭＳ Ｐゴシック"/>
        <family val="3"/>
        <charset val="128"/>
      </rPr>
      <t>（保健指導、健康診断のため）</t>
    </r>
    <rPh sb="0" eb="3">
      <t>ニンシンチュウ</t>
    </rPh>
    <rPh sb="4" eb="6">
      <t>ツウイン</t>
    </rPh>
    <rPh sb="6" eb="8">
      <t>キュウカ</t>
    </rPh>
    <rPh sb="10" eb="12">
      <t>ホケン</t>
    </rPh>
    <rPh sb="12" eb="14">
      <t>シドウ</t>
    </rPh>
    <rPh sb="15" eb="17">
      <t>ケンコウ</t>
    </rPh>
    <rPh sb="17" eb="19">
      <t>シンダン</t>
    </rPh>
    <phoneticPr fontId="2"/>
  </si>
  <si>
    <r>
      <t>女性職員の健康休暇</t>
    </r>
    <r>
      <rPr>
        <sz val="10"/>
        <rFont val="ＭＳ Ｐゴシック"/>
        <family val="3"/>
        <charset val="128"/>
      </rPr>
      <t>　（生理休暇）</t>
    </r>
    <rPh sb="0" eb="2">
      <t>ジョセイ</t>
    </rPh>
    <rPh sb="2" eb="4">
      <t>ショクイン</t>
    </rPh>
    <rPh sb="5" eb="7">
      <t>ケンコウ</t>
    </rPh>
    <rPh sb="7" eb="9">
      <t>キュウカ</t>
    </rPh>
    <rPh sb="11" eb="13">
      <t>セイリ</t>
    </rPh>
    <rPh sb="13" eb="15">
      <t>キュウカ</t>
    </rPh>
    <phoneticPr fontId="2"/>
  </si>
  <si>
    <r>
      <t>育児休業　</t>
    </r>
    <r>
      <rPr>
        <sz val="10"/>
        <rFont val="ＭＳ Ｐゴシック"/>
        <family val="3"/>
        <charset val="128"/>
      </rPr>
      <t>（子が３歳になる前日まで、男女両方が取れる）</t>
    </r>
    <rPh sb="0" eb="2">
      <t>イクジ</t>
    </rPh>
    <rPh sb="2" eb="4">
      <t>キュウギョウ</t>
    </rPh>
    <rPh sb="6" eb="7">
      <t>コ</t>
    </rPh>
    <rPh sb="9" eb="10">
      <t>サイ</t>
    </rPh>
    <rPh sb="13" eb="15">
      <t>ゼンジツ</t>
    </rPh>
    <rPh sb="18" eb="20">
      <t>ダンジョ</t>
    </rPh>
    <rPh sb="20" eb="22">
      <t>リョウホウ</t>
    </rPh>
    <rPh sb="23" eb="24">
      <t>ト</t>
    </rPh>
    <phoneticPr fontId="2"/>
  </si>
  <si>
    <r>
      <t>部分休業制度　</t>
    </r>
    <r>
      <rPr>
        <sz val="10"/>
        <rFont val="ＭＳ Ｐゴシック"/>
        <family val="3"/>
        <charset val="128"/>
      </rPr>
      <t>（子の就学前まで、１日２時間まで取れる）</t>
    </r>
    <rPh sb="0" eb="2">
      <t>ブブン</t>
    </rPh>
    <rPh sb="2" eb="4">
      <t>キュウギョウ</t>
    </rPh>
    <rPh sb="4" eb="6">
      <t>セイド</t>
    </rPh>
    <rPh sb="8" eb="9">
      <t>コ</t>
    </rPh>
    <rPh sb="10" eb="12">
      <t>シュウガク</t>
    </rPh>
    <rPh sb="12" eb="13">
      <t>マエ</t>
    </rPh>
    <rPh sb="17" eb="18">
      <t>ニチ</t>
    </rPh>
    <rPh sb="19" eb="21">
      <t>ジカン</t>
    </rPh>
    <rPh sb="23" eb="24">
      <t>ト</t>
    </rPh>
    <phoneticPr fontId="2"/>
  </si>
  <si>
    <r>
      <t>育児退職復職制度　</t>
    </r>
    <r>
      <rPr>
        <sz val="10"/>
        <rFont val="ＭＳ Ｐゴシック"/>
        <family val="3"/>
        <charset val="128"/>
      </rPr>
      <t>（子が小学校卒業する次年度までに再採用申請）</t>
    </r>
    <rPh sb="0" eb="2">
      <t>イクジ</t>
    </rPh>
    <rPh sb="2" eb="4">
      <t>タイショク</t>
    </rPh>
    <rPh sb="4" eb="6">
      <t>フクショク</t>
    </rPh>
    <rPh sb="6" eb="8">
      <t>セイド</t>
    </rPh>
    <rPh sb="10" eb="11">
      <t>コ</t>
    </rPh>
    <rPh sb="11" eb="12">
      <t>イクコ</t>
    </rPh>
    <rPh sb="12" eb="15">
      <t>ショウガッコウ</t>
    </rPh>
    <rPh sb="15" eb="17">
      <t>ソツギョウ</t>
    </rPh>
    <rPh sb="19" eb="22">
      <t>ジネンド</t>
    </rPh>
    <rPh sb="25" eb="28">
      <t>サイサイヨウ</t>
    </rPh>
    <rPh sb="28" eb="30">
      <t>シンセイ</t>
    </rPh>
    <phoneticPr fontId="2"/>
  </si>
  <si>
    <r>
      <t>早出遅出勤務制度　</t>
    </r>
    <r>
      <rPr>
        <sz val="10"/>
        <rFont val="ＭＳ Ｐゴシック"/>
        <family val="3"/>
        <charset val="128"/>
      </rPr>
      <t>（子の就学前まで、始業/終業の時刻をずらして）</t>
    </r>
    <rPh sb="0" eb="2">
      <t>ハヤデ</t>
    </rPh>
    <rPh sb="2" eb="4">
      <t>オソデ</t>
    </rPh>
    <rPh sb="4" eb="6">
      <t>キンム</t>
    </rPh>
    <rPh sb="6" eb="8">
      <t>セイド</t>
    </rPh>
    <rPh sb="10" eb="11">
      <t>コ</t>
    </rPh>
    <rPh sb="12" eb="15">
      <t>シュウガクマエ</t>
    </rPh>
    <rPh sb="18" eb="20">
      <t>シギョウ</t>
    </rPh>
    <rPh sb="21" eb="23">
      <t>シュウギョウ</t>
    </rPh>
    <rPh sb="24" eb="26">
      <t>ジコク</t>
    </rPh>
    <phoneticPr fontId="2"/>
  </si>
  <si>
    <r>
      <t>育児短時間勤務制度　</t>
    </r>
    <r>
      <rPr>
        <sz val="10"/>
        <rFont val="ＭＳ Ｐゴシック"/>
        <family val="3"/>
        <charset val="128"/>
      </rPr>
      <t>（子の就学前まで、４つの形態から選択できる）</t>
    </r>
    <rPh sb="0" eb="2">
      <t>イクジ</t>
    </rPh>
    <rPh sb="2" eb="3">
      <t>タン</t>
    </rPh>
    <rPh sb="3" eb="5">
      <t>ジカン</t>
    </rPh>
    <rPh sb="5" eb="7">
      <t>キンム</t>
    </rPh>
    <rPh sb="7" eb="9">
      <t>セイド</t>
    </rPh>
    <rPh sb="11" eb="12">
      <t>コ</t>
    </rPh>
    <rPh sb="13" eb="16">
      <t>シュウガクマエ</t>
    </rPh>
    <rPh sb="22" eb="24">
      <t>ケイタイ</t>
    </rPh>
    <rPh sb="26" eb="28">
      <t>センタク</t>
    </rPh>
    <phoneticPr fontId="2"/>
  </si>
  <si>
    <r>
      <t>育児時間休暇 　</t>
    </r>
    <r>
      <rPr>
        <sz val="10"/>
        <rFont val="ＭＳ Ｐゴシック"/>
        <family val="3"/>
        <charset val="128"/>
      </rPr>
      <t>（１日２回３０分ずつ、まとめて１時間、子が１歳まで）</t>
    </r>
    <rPh sb="0" eb="2">
      <t>イクジ</t>
    </rPh>
    <rPh sb="2" eb="4">
      <t>ジカン</t>
    </rPh>
    <rPh sb="4" eb="6">
      <t>キュウカ</t>
    </rPh>
    <rPh sb="10" eb="11">
      <t>ニチ</t>
    </rPh>
    <rPh sb="12" eb="13">
      <t>カイ</t>
    </rPh>
    <rPh sb="15" eb="16">
      <t>フン</t>
    </rPh>
    <rPh sb="24" eb="26">
      <t>ジカン</t>
    </rPh>
    <rPh sb="27" eb="28">
      <t>コ</t>
    </rPh>
    <rPh sb="30" eb="31">
      <t>サイ</t>
    </rPh>
    <phoneticPr fontId="2"/>
  </si>
  <si>
    <r>
      <t>妊娠中の労働軽減　</t>
    </r>
    <r>
      <rPr>
        <sz val="10"/>
        <rFont val="ＭＳ Ｐゴシック"/>
        <family val="3"/>
        <charset val="128"/>
      </rPr>
      <t>（宿泊引率の免除、小中の体育実技の代替など）</t>
    </r>
    <rPh sb="0" eb="3">
      <t>ニンシンチュウ</t>
    </rPh>
    <rPh sb="4" eb="6">
      <t>ロウドウ</t>
    </rPh>
    <rPh sb="6" eb="8">
      <t>ケイゲン</t>
    </rPh>
    <rPh sb="10" eb="11">
      <t>シュク</t>
    </rPh>
    <rPh sb="11" eb="12">
      <t>ハク</t>
    </rPh>
    <rPh sb="12" eb="14">
      <t>インソツ</t>
    </rPh>
    <rPh sb="15" eb="17">
      <t>メンジョ</t>
    </rPh>
    <rPh sb="18" eb="20">
      <t>ショウチュウ</t>
    </rPh>
    <rPh sb="21" eb="23">
      <t>タイイク</t>
    </rPh>
    <rPh sb="23" eb="25">
      <t>ジツギ</t>
    </rPh>
    <rPh sb="26" eb="28">
      <t>ダイタイ</t>
    </rPh>
    <phoneticPr fontId="2"/>
  </si>
  <si>
    <r>
      <rPr>
        <sz val="11"/>
        <rFont val="HGS創英角ﾎﾟｯﾌﾟ体"/>
        <family val="3"/>
        <charset val="128"/>
      </rPr>
      <t>&lt;質問３&gt;</t>
    </r>
    <r>
      <rPr>
        <sz val="11"/>
        <rFont val="ＭＳ Ｐゴシック"/>
        <family val="3"/>
        <charset val="128"/>
        <scheme val="major"/>
      </rPr>
      <t>健康に生活できていますか？</t>
    </r>
    <rPh sb="5" eb="7">
      <t>ケンコウ</t>
    </rPh>
    <rPh sb="8" eb="10">
      <t>セイカツ</t>
    </rPh>
    <phoneticPr fontId="2"/>
  </si>
  <si>
    <t>１と答えた方は、知っている制度に印をつけてください。（複数回答可）</t>
    <rPh sb="8" eb="9">
      <t>シ</t>
    </rPh>
    <rPh sb="13" eb="15">
      <t>セイド</t>
    </rPh>
    <rPh sb="16" eb="17">
      <t>シルシ</t>
    </rPh>
    <rPh sb="27" eb="29">
      <t>フクスウ</t>
    </rPh>
    <rPh sb="29" eb="31">
      <t>カイトウ</t>
    </rPh>
    <rPh sb="31" eb="32">
      <t>カ</t>
    </rPh>
    <phoneticPr fontId="2"/>
  </si>
  <si>
    <t>①あなたの職場にセクシャルハラスメントはありますか？</t>
    <phoneticPr fontId="2"/>
  </si>
  <si>
    <t>③制度や待遇の面で，性差別を感じることはありますか？</t>
    <phoneticPr fontId="2"/>
  </si>
  <si>
    <t>②あなたの職場にパワーハラスメントはありますか？</t>
    <phoneticPr fontId="2"/>
  </si>
  <si>
    <t>①あなたの健康状態は？</t>
    <phoneticPr fontId="2"/>
  </si>
  <si>
    <r>
      <rPr>
        <sz val="11"/>
        <rFont val="HGS創英角ﾎﾟｯﾌﾟ体"/>
        <family val="3"/>
        <charset val="128"/>
      </rPr>
      <t>&lt;質問２&gt;</t>
    </r>
    <r>
      <rPr>
        <sz val="11"/>
        <rFont val="ＭＳ Ｐゴシック"/>
        <family val="3"/>
        <charset val="128"/>
      </rPr>
      <t>今の仕事で長く働き続けたいと思いますか？</t>
    </r>
    <rPh sb="1" eb="3">
      <t>シツモン</t>
    </rPh>
    <rPh sb="5" eb="6">
      <t>イマ</t>
    </rPh>
    <rPh sb="7" eb="9">
      <t>シゴト</t>
    </rPh>
    <rPh sb="10" eb="11">
      <t>ナガ</t>
    </rPh>
    <rPh sb="12" eb="13">
      <t>ハタラ</t>
    </rPh>
    <rPh sb="14" eb="15">
      <t>ツヅ</t>
    </rPh>
    <rPh sb="19" eb="20">
      <t>オモ</t>
    </rPh>
    <phoneticPr fontId="2"/>
  </si>
  <si>
    <t>②　あなたの平日の平均睡眠時間は？</t>
  </si>
  <si>
    <t>⑤　持ち帰り仕事は1日平均何時間くらいですか？</t>
    <phoneticPr fontId="2"/>
  </si>
  <si>
    <t>④　土日の出勤時間は平均何時間くらいですか？</t>
    <rPh sb="2" eb="4">
      <t>ドニチ</t>
    </rPh>
    <rPh sb="5" eb="7">
      <t>シュッキン</t>
    </rPh>
    <rPh sb="7" eb="9">
      <t>ジカン</t>
    </rPh>
    <rPh sb="10" eb="12">
      <t>ヘイキン</t>
    </rPh>
    <rPh sb="12" eb="15">
      <t>ナンジカン</t>
    </rPh>
    <phoneticPr fontId="2"/>
  </si>
  <si>
    <t>〈質問４〉　母性保護や妊娠にかかわる休暇について
　　　　　　　知っていますか？</t>
    <rPh sb="6" eb="7">
      <t>ハハ</t>
    </rPh>
    <rPh sb="7" eb="8">
      <t>セイ</t>
    </rPh>
    <rPh sb="8" eb="10">
      <t>ホゴ</t>
    </rPh>
    <rPh sb="11" eb="13">
      <t>ニンシン</t>
    </rPh>
    <rPh sb="18" eb="20">
      <t>キュウカ</t>
    </rPh>
    <rPh sb="32" eb="33">
      <t>シ</t>
    </rPh>
    <phoneticPr fontId="2"/>
  </si>
  <si>
    <t>&lt;質問６&gt;　看護や介護のための休暇について
　　　　　　　知っていますか？</t>
    <phoneticPr fontId="2"/>
  </si>
  <si>
    <t>⑤</t>
    <phoneticPr fontId="7"/>
  </si>
  <si>
    <t>土日の出勤時間は平均何時間くらいですか？</t>
    <phoneticPr fontId="7"/>
  </si>
  <si>
    <t>土日の出勤時間は平均何時間くらいですか？</t>
    <phoneticPr fontId="2"/>
  </si>
  <si>
    <t>⑤</t>
    <phoneticPr fontId="2"/>
  </si>
  <si>
    <t>出勤しない</t>
    <rPh sb="0" eb="2">
      <t>シュッキン</t>
    </rPh>
    <phoneticPr fontId="2"/>
  </si>
  <si>
    <t>不妊治療休暇</t>
    <rPh sb="0" eb="2">
      <t>フニン</t>
    </rPh>
    <rPh sb="2" eb="4">
      <t>チリョウ</t>
    </rPh>
    <rPh sb="4" eb="6">
      <t>キュウカ</t>
    </rPh>
    <phoneticPr fontId="2"/>
  </si>
  <si>
    <t>妊娠障害休暇（つわり等のための7日以内の時間で）</t>
    <rPh sb="0" eb="2">
      <t>ニンシン</t>
    </rPh>
    <rPh sb="2" eb="4">
      <t>ショウガイ</t>
    </rPh>
    <rPh sb="4" eb="6">
      <t>キュウカ</t>
    </rPh>
    <rPh sb="10" eb="11">
      <t>トウ</t>
    </rPh>
    <rPh sb="16" eb="17">
      <t>ニチ</t>
    </rPh>
    <rPh sb="17" eb="19">
      <t>イナイ</t>
    </rPh>
    <rPh sb="20" eb="22">
      <t>ジカン</t>
    </rPh>
    <phoneticPr fontId="2"/>
  </si>
  <si>
    <t>　看護・介護のためのきゅうかについてしっていますか？</t>
    <rPh sb="1" eb="3">
      <t>カンゴ</t>
    </rPh>
    <rPh sb="4" eb="6">
      <t>カイゴ</t>
    </rPh>
    <phoneticPr fontId="2"/>
  </si>
  <si>
    <t>家族の看護のための休暇</t>
    <phoneticPr fontId="2"/>
  </si>
  <si>
    <t>短期介護休暇　（時間単位で年5日）</t>
    <phoneticPr fontId="2"/>
  </si>
  <si>
    <t>介護休暇</t>
    <phoneticPr fontId="2"/>
  </si>
  <si>
    <t>介護時間制度</t>
    <phoneticPr fontId="2"/>
  </si>
  <si>
    <t>看護退職　（2年まで1回を限度）</t>
    <phoneticPr fontId="2"/>
  </si>
  <si>
    <t>土日の出勤時間は平均何時間くらいですか？</t>
    <phoneticPr fontId="2"/>
  </si>
  <si>
    <t>〈質問６〉</t>
    <rPh sb="1" eb="3">
      <t>シツモン</t>
    </rPh>
    <phoneticPr fontId="2"/>
  </si>
  <si>
    <t xml:space="preserve"> 看護や介護のための休暇について知っていますか？</t>
    <rPh sb="1" eb="3">
      <t>カンゴ</t>
    </rPh>
    <rPh sb="4" eb="6">
      <t>カイゴ</t>
    </rPh>
    <phoneticPr fontId="2"/>
  </si>
  <si>
    <t xml:space="preserve"> 母性保護や妊娠にかかわる休暇（特休）について知っていますか？</t>
    <rPh sb="1" eb="3">
      <t>ボセイ</t>
    </rPh>
    <rPh sb="3" eb="5">
      <t>ホゴ</t>
    </rPh>
    <phoneticPr fontId="2"/>
  </si>
  <si>
    <t>母性保護や 妊娠にかかわる休暇（特休）について知っていますか？</t>
    <rPh sb="0" eb="2">
      <t>ボセイ</t>
    </rPh>
    <rPh sb="2" eb="4">
      <t>ホゴ</t>
    </rPh>
    <phoneticPr fontId="2"/>
  </si>
  <si>
    <t>〈質問６〉</t>
    <phoneticPr fontId="7"/>
  </si>
  <si>
    <t xml:space="preserve"> 　看護や介護のための休暇について知っていますか？</t>
    <rPh sb="2" eb="4">
      <t>カンゴ</t>
    </rPh>
    <rPh sb="5" eb="7">
      <t>カイゴ</t>
    </rPh>
    <phoneticPr fontId="7"/>
  </si>
  <si>
    <t>　土日の出勤時間は平均何時間くらいですか？</t>
    <phoneticPr fontId="2"/>
  </si>
  <si>
    <t>育児時間休暇 　（１日２回３０分ずつ、まとめて１時間、子が１歳まで）</t>
  </si>
  <si>
    <t>育児休業　（子が３歳になる前日まで、男女両方が取れる）</t>
  </si>
  <si>
    <t>部分休業制度　（子の就学前まで、１日２時間まで取れる）</t>
  </si>
  <si>
    <t>育児退職復職制度　（子が小学校卒業する次年度までに再採用申請）</t>
  </si>
  <si>
    <t>早出遅出勤務制度　（子の就学前まで、始業/終業の時刻をずらして）</t>
  </si>
  <si>
    <t>育児短時間勤務制度　（子の就学前まで、４つの形態から選択できる）</t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</si>
  <si>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</si>
  <si>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</si>
  <si>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</si>
  <si>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</si>
  <si>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</si>
  <si>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</si>
  <si>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　母性保護や妊娠にかかわる休暇（特休）について知っていますか？</t>
    <rPh sb="1" eb="3">
      <t>ボセイ</t>
    </rPh>
    <rPh sb="3" eb="5">
      <t>ホゴ</t>
    </rPh>
    <phoneticPr fontId="7"/>
  </si>
  <si>
    <t>　健康で生き生きと働くための権利、育児や介護など家庭生活を守るための権利、様々な権利を見直しながら、女性教職員の悩みや要求を束ねていくために、アンケート活動にご協力ください。皆さんから届いた声は、１０月の岐阜県教育委員会との交渉で役立てます。　
　</t>
    <rPh sb="76" eb="78">
      <t>カツドウ</t>
    </rPh>
    <rPh sb="80" eb="82">
      <t>キョウリョク</t>
    </rPh>
    <phoneticPr fontId="2"/>
  </si>
  <si>
    <r>
      <rPr>
        <b/>
        <sz val="11"/>
        <rFont val="HGS創英角ﾎﾟｯﾌﾟ体"/>
        <family val="3"/>
        <charset val="128"/>
      </rPr>
      <t>&lt;質問１&gt;</t>
    </r>
    <r>
      <rPr>
        <sz val="11"/>
        <rFont val="ＭＳ Ｐゴシック"/>
        <family val="3"/>
        <charset val="128"/>
      </rPr>
      <t>あなたは仕事にやりがいを感じますか？</t>
    </r>
    <phoneticPr fontId="2"/>
  </si>
  <si>
    <t>その他（　　　　　　　　　　　　　　　　　　）</t>
    <rPh sb="2" eb="3">
      <t>タ</t>
    </rPh>
    <phoneticPr fontId="2"/>
  </si>
  <si>
    <t>管理職からある　☞　右の枠に詳しくお書きください</t>
    <rPh sb="0" eb="2">
      <t>カンリ</t>
    </rPh>
    <rPh sb="2" eb="3">
      <t>ショク</t>
    </rPh>
    <rPh sb="10" eb="11">
      <t>ミギ</t>
    </rPh>
    <rPh sb="12" eb="13">
      <t>ワク</t>
    </rPh>
    <rPh sb="14" eb="15">
      <t>クワ</t>
    </rPh>
    <rPh sb="18" eb="19">
      <t>カ</t>
    </rPh>
    <phoneticPr fontId="2"/>
  </si>
  <si>
    <t>ある　　☞　右の枠に詳しくお書きください</t>
    <phoneticPr fontId="2"/>
  </si>
  <si>
    <t>教諭， 養護教諭， 常勤講師， 実習教員， 寄宿舎指導員，事務職員，　　　　　　　　　　　　　　　　　　 図書館司書， 現業職員， 栄養士， 非常勤講師，　その他（　　　　　　　）　　</t>
    <phoneticPr fontId="2"/>
  </si>
  <si>
    <r>
      <t>&lt;質問７&gt;</t>
    </r>
    <r>
      <rPr>
        <sz val="11"/>
        <rFont val="ＭＳ Ｐゴシック"/>
        <family val="3"/>
        <charset val="128"/>
        <scheme val="minor"/>
      </rPr>
      <t>ハラスメント、差別についてお尋ねします。</t>
    </r>
    <rPh sb="12" eb="14">
      <t>サベツ</t>
    </rPh>
    <rPh sb="19" eb="20">
      <t>タズ</t>
    </rPh>
    <phoneticPr fontId="2"/>
  </si>
  <si>
    <t>＊　あなたの職種や雇用形態は？
　　(該当する箇所に○をつけてください。）</t>
    <rPh sb="6" eb="8">
      <t>ショクシュ</t>
    </rPh>
    <rPh sb="7" eb="8">
      <t>シュ</t>
    </rPh>
    <rPh sb="9" eb="11">
      <t>コヨウ</t>
    </rPh>
    <rPh sb="11" eb="13">
      <t>ケイタイ</t>
    </rPh>
    <rPh sb="19" eb="21">
      <t>ガイトウ</t>
    </rPh>
    <rPh sb="23" eb="25">
      <t>カショ</t>
    </rPh>
    <phoneticPr fontId="2"/>
  </si>
  <si>
    <t>＊　あなたの年齢に〇をつけてください。</t>
    <rPh sb="6" eb="8">
      <t>ネンレイ</t>
    </rPh>
    <phoneticPr fontId="2"/>
  </si>
  <si>
    <t>20代　　・　　30代　　・　　40代　　・　　50代　　・　　60代</t>
    <rPh sb="2" eb="3">
      <t>ダイ</t>
    </rPh>
    <rPh sb="10" eb="11">
      <t>ダイ</t>
    </rPh>
    <rPh sb="18" eb="19">
      <t>ダイ</t>
    </rPh>
    <rPh sb="26" eb="27">
      <t>ダイ</t>
    </rPh>
    <rPh sb="34" eb="35">
      <t>ダイ</t>
    </rPh>
    <phoneticPr fontId="2"/>
  </si>
  <si>
    <t>⑤持ち帰り仕事は1日平均
　何時間くらいですか？</t>
    <rPh sb="1" eb="2">
      <t>モ</t>
    </rPh>
    <rPh sb="3" eb="4">
      <t>カエ</t>
    </rPh>
    <rPh sb="5" eb="7">
      <t>シゴト</t>
    </rPh>
    <rPh sb="9" eb="10">
      <t>ニチ</t>
    </rPh>
    <rPh sb="10" eb="12">
      <t>ヘイキン</t>
    </rPh>
    <rPh sb="14" eb="17">
      <t>ナンジカン</t>
    </rPh>
    <phoneticPr fontId="2"/>
  </si>
  <si>
    <t>④土日の出勤時間は平均
　何時間くらいですか？</t>
    <rPh sb="1" eb="3">
      <t>ドニチ</t>
    </rPh>
    <rPh sb="4" eb="6">
      <t>シュッキン</t>
    </rPh>
    <rPh sb="6" eb="8">
      <t>ジカン</t>
    </rPh>
    <rPh sb="9" eb="11">
      <t>ヘイキン</t>
    </rPh>
    <rPh sb="13" eb="16">
      <t>ナンジカン</t>
    </rPh>
    <phoneticPr fontId="2"/>
  </si>
  <si>
    <t>③時間外勤務は1日平均何時間
　くらいですか？</t>
    <rPh sb="1" eb="4">
      <t>ジカンガイ</t>
    </rPh>
    <rPh sb="4" eb="6">
      <t>キンム</t>
    </rPh>
    <rPh sb="8" eb="9">
      <t>ニチ</t>
    </rPh>
    <rPh sb="9" eb="11">
      <t>ヘイキン</t>
    </rPh>
    <rPh sb="11" eb="14">
      <t>ナンジカン</t>
    </rPh>
    <phoneticPr fontId="2"/>
  </si>
  <si>
    <t>2,3と答えた方は、どのように対処していますか？</t>
    <rPh sb="4" eb="5">
      <t>コタ</t>
    </rPh>
    <rPh sb="7" eb="8">
      <t>カタ</t>
    </rPh>
    <rPh sb="15" eb="17">
      <t>タイショ</t>
    </rPh>
    <phoneticPr fontId="2"/>
  </si>
  <si>
    <t>〇</t>
    <phoneticPr fontId="2"/>
  </si>
  <si>
    <t>ご相談ください。</t>
    <phoneticPr fontId="2"/>
  </si>
  <si>
    <t>仕事の上で、納得がいかないこと、おかしいと思うことがあったら、組合員に</t>
    <rPh sb="0" eb="2">
      <t>シゴト</t>
    </rPh>
    <rPh sb="3" eb="4">
      <t>ウエ</t>
    </rPh>
    <rPh sb="6" eb="8">
      <t>ナットク</t>
    </rPh>
    <rPh sb="21" eb="22">
      <t>オモ</t>
    </rPh>
    <rPh sb="31" eb="34">
      <t>クミアイイン</t>
    </rPh>
    <phoneticPr fontId="2"/>
  </si>
  <si>
    <r>
      <t>短期介護休暇</t>
    </r>
    <r>
      <rPr>
        <sz val="10"/>
        <rFont val="ＭＳ Ｐゴシック"/>
        <family val="3"/>
        <charset val="128"/>
      </rPr>
      <t>　（時間単位で年５日）</t>
    </r>
    <rPh sb="0" eb="2">
      <t>タンキ</t>
    </rPh>
    <rPh sb="2" eb="4">
      <t>カイゴ</t>
    </rPh>
    <rPh sb="4" eb="6">
      <t>キュウカ</t>
    </rPh>
    <rPh sb="8" eb="10">
      <t>ジカン</t>
    </rPh>
    <rPh sb="10" eb="12">
      <t>タンイ</t>
    </rPh>
    <rPh sb="13" eb="14">
      <t>ネン</t>
    </rPh>
    <rPh sb="15" eb="16">
      <t>カ</t>
    </rPh>
    <phoneticPr fontId="2"/>
  </si>
  <si>
    <r>
      <t>看護退職</t>
    </r>
    <r>
      <rPr>
        <sz val="10"/>
        <rFont val="ＭＳ Ｐゴシック"/>
        <family val="3"/>
        <charset val="128"/>
      </rPr>
      <t>　（２年まで１回を限度）</t>
    </r>
    <rPh sb="0" eb="2">
      <t>カンゴ</t>
    </rPh>
    <rPh sb="2" eb="4">
      <t>タイショク</t>
    </rPh>
    <rPh sb="7" eb="8">
      <t>ネン</t>
    </rPh>
    <rPh sb="11" eb="12">
      <t>カイ</t>
    </rPh>
    <rPh sb="13" eb="15">
      <t>ゲンド</t>
    </rPh>
    <phoneticPr fontId="2"/>
  </si>
  <si>
    <t>★おねがい★　　月　　日までに，担当の（　　　　　　　　　　　）までご提出ください。</t>
    <phoneticPr fontId="2"/>
  </si>
  <si>
    <r>
      <t>介護時間制度　（１日２時間まで、連続する３年内 2017</t>
    </r>
    <r>
      <rPr>
        <sz val="10"/>
        <rFont val="ＭＳ Ｐゴシック"/>
        <family val="3"/>
        <charset val="128"/>
      </rPr>
      <t>～</t>
    </r>
    <r>
      <rPr>
        <sz val="11"/>
        <rFont val="ＭＳ Ｐゴシック"/>
        <family val="3"/>
        <charset val="128"/>
      </rPr>
      <t>）</t>
    </r>
    <rPh sb="0" eb="2">
      <t>カイゴ</t>
    </rPh>
    <rPh sb="2" eb="4">
      <t>ジカン</t>
    </rPh>
    <rPh sb="4" eb="6">
      <t>セイド</t>
    </rPh>
    <rPh sb="22" eb="23">
      <t>ナイ</t>
    </rPh>
    <phoneticPr fontId="2"/>
  </si>
  <si>
    <t>介護休暇　（合計６か月、３回まで分割可能 2017～）</t>
    <rPh sb="0" eb="2">
      <t>カイゴ</t>
    </rPh>
    <rPh sb="2" eb="4">
      <t>キュウカ</t>
    </rPh>
    <rPh sb="6" eb="8">
      <t>ゴウケイ</t>
    </rPh>
    <rPh sb="10" eb="11">
      <t>ゲツ</t>
    </rPh>
    <rPh sb="13" eb="14">
      <t>カイ</t>
    </rPh>
    <rPh sb="16" eb="18">
      <t>ブンカツ</t>
    </rPh>
    <rPh sb="18" eb="20">
      <t>カノウ</t>
    </rPh>
    <phoneticPr fontId="2"/>
  </si>
  <si>
    <r>
      <rPr>
        <sz val="11"/>
        <rFont val="HGS創英角ﾎﾟｯﾌﾟ体"/>
        <family val="3"/>
        <charset val="128"/>
      </rPr>
      <t>&lt;質問４&gt;</t>
    </r>
    <r>
      <rPr>
        <sz val="11"/>
        <rFont val="ＭＳ Ｐゴシック"/>
        <family val="3"/>
        <charset val="128"/>
        <scheme val="major"/>
      </rPr>
      <t>母性保護や妊娠にかかわる制度について知っていますか？</t>
    </r>
    <rPh sb="5" eb="7">
      <t>ボセイ</t>
    </rPh>
    <rPh sb="7" eb="9">
      <t>ホゴ</t>
    </rPh>
    <rPh sb="10" eb="12">
      <t>ニンシン</t>
    </rPh>
    <rPh sb="17" eb="19">
      <t>セイド</t>
    </rPh>
    <rPh sb="23" eb="24">
      <t>シ</t>
    </rPh>
    <phoneticPr fontId="2"/>
  </si>
  <si>
    <r>
      <t>妊娠障害休暇</t>
    </r>
    <r>
      <rPr>
        <sz val="10"/>
        <rFont val="ＭＳ Ｐゴシック"/>
        <family val="3"/>
        <charset val="128"/>
      </rPr>
      <t>　（つわり等のために７日以内</t>
    </r>
    <r>
      <rPr>
        <sz val="10"/>
        <color rgb="FFFF0000"/>
        <rFont val="ＭＳ Ｐゴシック"/>
        <family val="3"/>
        <charset val="128"/>
      </rPr>
      <t>、</t>
    </r>
    <r>
      <rPr>
        <sz val="10"/>
        <rFont val="ＭＳ Ｐゴシック"/>
        <family val="3"/>
        <charset val="128"/>
      </rPr>
      <t>時間単位で）</t>
    </r>
    <rPh sb="0" eb="2">
      <t>ニンシン</t>
    </rPh>
    <rPh sb="2" eb="4">
      <t>ショウガイ</t>
    </rPh>
    <rPh sb="4" eb="6">
      <t>キュウカ</t>
    </rPh>
    <rPh sb="11" eb="12">
      <t>トウ</t>
    </rPh>
    <rPh sb="17" eb="18">
      <t>カ</t>
    </rPh>
    <rPh sb="18" eb="20">
      <t>イナイ</t>
    </rPh>
    <rPh sb="21" eb="23">
      <t>ジカン</t>
    </rPh>
    <rPh sb="23" eb="25">
      <t>タンイ</t>
    </rPh>
    <phoneticPr fontId="2"/>
  </si>
  <si>
    <t>不妊治療休暇　（６日以内、病休対応で９０日まで）</t>
    <rPh sb="0" eb="2">
      <t>フニン</t>
    </rPh>
    <rPh sb="2" eb="4">
      <t>チリョウ</t>
    </rPh>
    <rPh sb="4" eb="6">
      <t>キュウカ</t>
    </rPh>
    <rPh sb="9" eb="10">
      <t>カ</t>
    </rPh>
    <rPh sb="10" eb="12">
      <t>イナイ</t>
    </rPh>
    <rPh sb="13" eb="15">
      <t>ビョウキュウ</t>
    </rPh>
    <rPh sb="15" eb="17">
      <t>タイオウ</t>
    </rPh>
    <rPh sb="20" eb="21">
      <t>ニチ</t>
    </rPh>
    <phoneticPr fontId="2"/>
  </si>
  <si>
    <r>
      <rPr>
        <sz val="11"/>
        <rFont val="HGS創英角ﾎﾟｯﾌﾟ体"/>
        <family val="3"/>
        <charset val="128"/>
      </rPr>
      <t>&lt;質問５&gt;</t>
    </r>
    <r>
      <rPr>
        <sz val="11"/>
        <rFont val="ＭＳ Ｐゴシック"/>
        <family val="3"/>
        <charset val="128"/>
        <scheme val="major"/>
      </rPr>
      <t>育児のための制度について知っていますか？</t>
    </r>
    <rPh sb="5" eb="7">
      <t>イクジ</t>
    </rPh>
    <rPh sb="11" eb="13">
      <t>セイド</t>
    </rPh>
    <rPh sb="17" eb="18">
      <t>シ</t>
    </rPh>
    <phoneticPr fontId="2"/>
  </si>
  <si>
    <r>
      <rPr>
        <sz val="11"/>
        <rFont val="HGS創英角ﾎﾟｯﾌﾟ体"/>
        <family val="3"/>
        <charset val="128"/>
      </rPr>
      <t>&lt;質問６&gt;</t>
    </r>
    <r>
      <rPr>
        <sz val="11"/>
        <rFont val="ＭＳ Ｐゴシック"/>
        <family val="3"/>
        <charset val="128"/>
        <scheme val="minor"/>
      </rPr>
      <t>看護や</t>
    </r>
    <r>
      <rPr>
        <sz val="11"/>
        <rFont val="ＭＳ Ｐゴシック"/>
        <family val="3"/>
        <charset val="128"/>
        <scheme val="major"/>
      </rPr>
      <t>介護のための制度について知っていますか?</t>
    </r>
    <rPh sb="5" eb="7">
      <t>カンゴ</t>
    </rPh>
    <rPh sb="8" eb="10">
      <t>カイゴ</t>
    </rPh>
    <rPh sb="14" eb="16">
      <t>セイド</t>
    </rPh>
    <rPh sb="20" eb="21">
      <t>シ</t>
    </rPh>
    <phoneticPr fontId="2"/>
  </si>
  <si>
    <r>
      <t>　</t>
    </r>
    <r>
      <rPr>
        <sz val="10"/>
        <rFont val="ＭＳ Ｐゴシック"/>
        <family val="3"/>
        <charset val="128"/>
      </rPr>
      <t>２人以上なら１０日、家族の看護や子どもの学校行事参加等に適用）</t>
    </r>
    <rPh sb="21" eb="23">
      <t>ガッコウ</t>
    </rPh>
    <rPh sb="27" eb="28">
      <t>トウ</t>
    </rPh>
    <phoneticPr fontId="2"/>
  </si>
  <si>
    <r>
      <t>家族の看護のための休暇</t>
    </r>
    <r>
      <rPr>
        <sz val="10"/>
        <rFont val="ＭＳ Ｐゴシック"/>
        <family val="3"/>
        <charset val="128"/>
      </rPr>
      <t>　（時間単位で年５日、中学入学前の子が</t>
    </r>
    <rPh sb="0" eb="2">
      <t>カゾク</t>
    </rPh>
    <rPh sb="3" eb="5">
      <t>カンゴ</t>
    </rPh>
    <rPh sb="9" eb="11">
      <t>キュウカ</t>
    </rPh>
    <rPh sb="13" eb="15">
      <t>ジカン</t>
    </rPh>
    <rPh sb="15" eb="17">
      <t>タンイ</t>
    </rPh>
    <rPh sb="18" eb="19">
      <t>ネン</t>
    </rPh>
    <rPh sb="20" eb="21">
      <t>カ</t>
    </rPh>
    <rPh sb="22" eb="24">
      <t>チュウガク</t>
    </rPh>
    <rPh sb="24" eb="27">
      <t>ニュウガクマエ</t>
    </rPh>
    <rPh sb="28" eb="29">
      <t>コ</t>
    </rPh>
    <phoneticPr fontId="2"/>
  </si>
  <si>
    <t>２０１９　女性部アンケート　分会用集計表（デジタル版）</t>
    <rPh sb="5" eb="7">
      <t>ジョセイ</t>
    </rPh>
    <rPh sb="7" eb="8">
      <t>ブ</t>
    </rPh>
    <phoneticPr fontId="7"/>
  </si>
  <si>
    <r>
      <t>　　</t>
    </r>
    <r>
      <rPr>
        <b/>
        <u/>
        <sz val="11"/>
        <rFont val="ＭＳ Ｐゴシック"/>
        <family val="3"/>
        <charset val="128"/>
      </rPr>
      <t>７月２２日までに支部女性部長に渡してくださると助かります</t>
    </r>
    <r>
      <rPr>
        <b/>
        <sz val="11"/>
        <rFont val="ＭＳ Ｐゴシック"/>
        <family val="3"/>
        <charset val="128"/>
      </rPr>
      <t>。</t>
    </r>
    <phoneticPr fontId="2"/>
  </si>
  <si>
    <t>（飛騨市教組・高山市教組・揖斐郡教組・養老郡教組・岐阜教組）</t>
  </si>
  <si>
    <t>みんなの声で要求を実現し,生き生きと働きましょう！</t>
  </si>
  <si>
    <t>②あなたの平日の平均の睡眠
　時間は何時間くらいですか？</t>
    <rPh sb="18" eb="21">
      <t>ナンジカン</t>
    </rPh>
    <phoneticPr fontId="2"/>
  </si>
  <si>
    <t>声をかけたり、岐阜県教職員組合  http://www.gifukyoso.jpを利用したりして、</t>
    <rPh sb="7" eb="10">
      <t>ギフケン</t>
    </rPh>
    <rPh sb="10" eb="13">
      <t>キョウショクイン</t>
    </rPh>
    <rPh sb="13" eb="15">
      <t>クミアイ</t>
    </rPh>
    <rPh sb="41" eb="43">
      <t>リヨウ</t>
    </rPh>
    <phoneticPr fontId="2"/>
  </si>
  <si>
    <t>あなたの体験，日頃の悩みや提言など，自由に書いてください。深刻な内容は、できるだけ詳しくお書きください。</t>
    <rPh sb="4" eb="6">
      <t>タイケン</t>
    </rPh>
    <rPh sb="7" eb="9">
      <t>ヒゴロ</t>
    </rPh>
    <rPh sb="10" eb="11">
      <t>ナヤ</t>
    </rPh>
    <rPh sb="13" eb="15">
      <t>テイゲン</t>
    </rPh>
    <rPh sb="18" eb="20">
      <t>ジユウ</t>
    </rPh>
    <rPh sb="21" eb="22">
      <t>カ</t>
    </rPh>
    <rPh sb="29" eb="31">
      <t>シンコク</t>
    </rPh>
    <rPh sb="32" eb="34">
      <t>ナイヨウ</t>
    </rPh>
    <rPh sb="41" eb="42">
      <t>クワ</t>
    </rPh>
    <rPh sb="45" eb="46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</si>
</sst>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創英角ﾎﾟｯﾌﾟ体"/>
      <family val="3"/>
      <charset val="128"/>
    </font>
    <font>
      <b/>
      <sz val="11"/>
      <name val="HG創英角ﾎﾟｯﾌﾟ体"/>
      <family val="3"/>
      <charset val="128"/>
    </font>
    <font>
      <b/>
      <sz val="11"/>
      <name val="ＭＳ Ｐゴシック"/>
      <family val="3"/>
      <charset val="128"/>
    </font>
    <font>
      <b/>
      <sz val="11"/>
      <name val="HGS創英角ﾎﾟｯﾌﾟ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HGSｺﾞｼｯｸE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HGPｺﾞｼｯｸE"/>
      <family val="3"/>
      <charset val="128"/>
    </font>
    <font>
      <sz val="14"/>
      <name val="HGSｺﾞｼｯｸE"/>
      <family val="3"/>
      <charset val="128"/>
    </font>
    <font>
      <sz val="14"/>
      <name val="HG創英角ﾎﾟｯﾌﾟ体"/>
      <family val="3"/>
      <charset val="128"/>
    </font>
    <font>
      <sz val="14"/>
      <name val="HGS創英角ﾎﾟｯﾌﾟ体"/>
      <family val="3"/>
      <charset val="128"/>
    </font>
    <font>
      <b/>
      <sz val="10"/>
      <name val="ＭＳ Ｐゴシック"/>
      <family val="3"/>
      <charset val="128"/>
    </font>
    <font>
      <sz val="11"/>
      <name val="ＪＳＰ明朝"/>
      <family val="1"/>
      <charset val="128"/>
    </font>
    <font>
      <b/>
      <sz val="11"/>
      <name val="ＪＳＰ明朝"/>
      <family val="1"/>
      <charset val="128"/>
    </font>
    <font>
      <sz val="11"/>
      <name val="ＭＳ Ｐゴシック"/>
      <family val="3"/>
      <charset val="128"/>
      <scheme val="major"/>
    </font>
    <font>
      <sz val="20"/>
      <name val="HGS創英角ﾎﾟｯﾌﾟ体"/>
      <family val="3"/>
      <charset val="128"/>
    </font>
    <font>
      <b/>
      <sz val="20"/>
      <name val="HGS創英角ﾎﾟｯﾌﾟ体"/>
      <family val="3"/>
      <charset val="128"/>
    </font>
    <font>
      <sz val="12"/>
      <name val="ＪＳＰ明朝"/>
      <family val="1"/>
      <charset val="128"/>
    </font>
    <font>
      <b/>
      <sz val="12"/>
      <name val="ＪＳＰ明朝"/>
      <family val="1"/>
      <charset val="128"/>
    </font>
    <font>
      <b/>
      <sz val="14"/>
      <name val="ＪＳＰ明朝"/>
      <family val="1"/>
      <charset val="128"/>
    </font>
    <font>
      <sz val="13"/>
      <name val="ＪＳＰ明朝"/>
      <family val="1"/>
      <charset val="128"/>
    </font>
    <font>
      <sz val="12"/>
      <name val="HGSｺﾞｼｯｸE"/>
      <family val="3"/>
      <charset val="128"/>
    </font>
    <font>
      <sz val="11"/>
      <name val="AR丸ゴシック体M"/>
      <family val="3"/>
      <charset val="128"/>
    </font>
    <font>
      <sz val="18"/>
      <color rgb="FF00000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HGS創英角ﾎﾟｯﾌﾟ体"/>
      <family val="3"/>
      <charset val="128"/>
    </font>
    <font>
      <sz val="11"/>
      <name val="ＭＳ Ｐゴシック"/>
      <family val="3"/>
      <charset val="128"/>
      <scheme val="minor"/>
    </font>
    <font>
      <b/>
      <u/>
      <sz val="11"/>
      <name val="ＭＳ Ｐゴシック"/>
      <family val="3"/>
      <charset val="128"/>
    </font>
    <font>
      <sz val="48"/>
      <name val="ＤＨＰ特太ゴシック体"/>
      <family val="3"/>
      <charset val="128"/>
    </font>
    <font>
      <b/>
      <sz val="14"/>
      <color rgb="FFFF0000"/>
      <name val="ＪＳＰ明朝"/>
      <family val="1"/>
      <charset val="128"/>
    </font>
    <font>
      <b/>
      <u val="double"/>
      <sz val="14"/>
      <color rgb="FFFF0000"/>
      <name val="ＪＳＰ明朝"/>
      <family val="1"/>
      <charset val="128"/>
    </font>
    <font>
      <sz val="9"/>
      <color rgb="FF000000"/>
      <name val="ＭＳ Ｐゴシック"/>
      <family val="3"/>
      <charset val="128"/>
    </font>
    <font>
      <sz val="11"/>
      <name val="HGP創英角ﾎﾟｯﾌﾟ体"/>
      <family val="3"/>
      <charset val="128"/>
    </font>
    <font>
      <sz val="12"/>
      <name val="HGP創英角ﾎﾟｯﾌﾟ体"/>
      <family val="3"/>
      <charset val="128"/>
    </font>
    <font>
      <sz val="9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slantDashDot">
        <color indexed="64"/>
      </left>
      <right style="thin">
        <color indexed="64"/>
      </right>
      <top style="slantDashDot">
        <color indexed="64"/>
      </top>
      <bottom/>
      <diagonal/>
    </border>
    <border>
      <left style="slantDashDot">
        <color indexed="64"/>
      </left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slantDashDot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Fill="1" applyBorder="1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0" fillId="0" borderId="25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8" fillId="0" borderId="31" xfId="0" applyFont="1" applyBorder="1" applyAlignment="1">
      <alignment vertical="center" textRotation="255" wrapText="1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1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10" fillId="0" borderId="0" xfId="0" applyFont="1">
      <alignment vertical="center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0" fillId="0" borderId="43" xfId="0" applyBorder="1">
      <alignment vertical="center"/>
    </xf>
    <xf numFmtId="0" fontId="0" fillId="0" borderId="28" xfId="0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 vertical="center" shrinkToFit="1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0" fillId="0" borderId="0" xfId="0" applyAlignment="1">
      <alignment vertical="center" shrinkToFit="1"/>
    </xf>
    <xf numFmtId="0" fontId="15" fillId="0" borderId="0" xfId="0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0" fillId="0" borderId="55" xfId="0" applyBorder="1">
      <alignment vertical="center"/>
    </xf>
    <xf numFmtId="0" fontId="0" fillId="0" borderId="26" xfId="0" applyBorder="1">
      <alignment vertical="center"/>
    </xf>
    <xf numFmtId="0" fontId="0" fillId="0" borderId="54" xfId="0" applyBorder="1">
      <alignment vertical="center"/>
    </xf>
    <xf numFmtId="0" fontId="0" fillId="0" borderId="56" xfId="0" applyBorder="1">
      <alignment vertical="center"/>
    </xf>
    <xf numFmtId="0" fontId="2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textRotation="255" wrapText="1" shrinkToFit="1"/>
    </xf>
    <xf numFmtId="0" fontId="0" fillId="0" borderId="6" xfId="0" applyBorder="1" applyAlignment="1">
      <alignment horizontal="left" vertical="top"/>
    </xf>
    <xf numFmtId="0" fontId="0" fillId="0" borderId="60" xfId="0" applyBorder="1">
      <alignment vertical="center"/>
    </xf>
    <xf numFmtId="0" fontId="0" fillId="0" borderId="62" xfId="0" applyFont="1" applyBorder="1" applyAlignment="1">
      <alignment horizontal="right" vertical="center"/>
    </xf>
    <xf numFmtId="0" fontId="8" fillId="0" borderId="63" xfId="0" applyFont="1" applyBorder="1" applyAlignment="1">
      <alignment horizontal="right" vertical="center"/>
    </xf>
    <xf numFmtId="0" fontId="0" fillId="0" borderId="11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24" xfId="0" applyBorder="1" applyAlignment="1">
      <alignment vertical="top" wrapText="1"/>
    </xf>
    <xf numFmtId="0" fontId="27" fillId="0" borderId="0" xfId="0" applyFont="1">
      <alignment vertical="center"/>
    </xf>
    <xf numFmtId="0" fontId="0" fillId="0" borderId="0" xfId="0" applyBorder="1" applyAlignment="1">
      <alignment wrapText="1"/>
    </xf>
    <xf numFmtId="0" fontId="0" fillId="0" borderId="24" xfId="0" applyBorder="1" applyAlignment="1">
      <alignment vertical="top"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>
      <alignment vertical="center"/>
    </xf>
    <xf numFmtId="0" fontId="0" fillId="0" borderId="58" xfId="0" applyBorder="1">
      <alignment vertical="center"/>
    </xf>
    <xf numFmtId="0" fontId="0" fillId="0" borderId="57" xfId="0" applyBorder="1">
      <alignment vertical="center"/>
    </xf>
    <xf numFmtId="0" fontId="0" fillId="0" borderId="65" xfId="0" applyBorder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2" xfId="0" applyBorder="1" applyAlignment="1">
      <alignment horizontal="left" vertical="center" wrapText="1"/>
    </xf>
    <xf numFmtId="0" fontId="0" fillId="0" borderId="6" xfId="0" applyBorder="1" applyAlignment="1">
      <alignment vertical="center" shrinkToFit="1"/>
    </xf>
    <xf numFmtId="0" fontId="0" fillId="0" borderId="6" xfId="0" applyBorder="1" applyAlignment="1">
      <alignment vertical="center"/>
    </xf>
    <xf numFmtId="0" fontId="20" fillId="0" borderId="6" xfId="0" applyFont="1" applyBorder="1" applyAlignment="1">
      <alignment vertical="center" wrapText="1"/>
    </xf>
    <xf numFmtId="0" fontId="0" fillId="0" borderId="6" xfId="0" applyFill="1" applyBorder="1">
      <alignment vertical="center"/>
    </xf>
    <xf numFmtId="0" fontId="0" fillId="0" borderId="28" xfId="0" applyBorder="1" applyAlignment="1">
      <alignment horizontal="center"/>
    </xf>
    <xf numFmtId="0" fontId="0" fillId="0" borderId="66" xfId="0" applyBorder="1">
      <alignment vertical="center"/>
    </xf>
    <xf numFmtId="0" fontId="0" fillId="0" borderId="1" xfId="0" applyFont="1" applyBorder="1" applyAlignment="1">
      <alignment vertical="center"/>
    </xf>
    <xf numFmtId="0" fontId="8" fillId="0" borderId="28" xfId="0" applyFont="1" applyBorder="1" applyAlignment="1">
      <alignment horizontal="right" vertical="center" textRotation="255"/>
    </xf>
    <xf numFmtId="0" fontId="0" fillId="0" borderId="50" xfId="0" applyBorder="1">
      <alignment vertical="center"/>
    </xf>
    <xf numFmtId="0" fontId="0" fillId="0" borderId="49" xfId="0" applyBorder="1">
      <alignment vertical="center"/>
    </xf>
    <xf numFmtId="0" fontId="0" fillId="0" borderId="67" xfId="0" applyBorder="1">
      <alignment vertical="center"/>
    </xf>
    <xf numFmtId="0" fontId="0" fillId="0" borderId="68" xfId="0" applyBorder="1" applyAlignment="1">
      <alignment horizontal="center"/>
    </xf>
    <xf numFmtId="0" fontId="0" fillId="0" borderId="69" xfId="0" applyBorder="1">
      <alignment vertical="center"/>
    </xf>
    <xf numFmtId="0" fontId="0" fillId="0" borderId="70" xfId="0" applyBorder="1">
      <alignment vertical="center"/>
    </xf>
    <xf numFmtId="0" fontId="0" fillId="0" borderId="71" xfId="0" applyBorder="1">
      <alignment vertical="center"/>
    </xf>
    <xf numFmtId="0" fontId="0" fillId="0" borderId="72" xfId="0" applyBorder="1">
      <alignment vertical="center"/>
    </xf>
    <xf numFmtId="0" fontId="8" fillId="0" borderId="0" xfId="0" applyFont="1" applyAlignment="1">
      <alignment vertical="center" shrinkToFit="1"/>
    </xf>
    <xf numFmtId="0" fontId="0" fillId="0" borderId="31" xfId="0" applyFont="1" applyBorder="1" applyAlignment="1">
      <alignment vertical="center" shrinkToFit="1"/>
    </xf>
    <xf numFmtId="0" fontId="0" fillId="0" borderId="73" xfId="0" applyBorder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/>
    </xf>
    <xf numFmtId="0" fontId="34" fillId="0" borderId="0" xfId="0" applyFont="1" applyBorder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Fill="1" applyBorder="1">
      <alignment vertical="center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vertical="top"/>
    </xf>
    <xf numFmtId="0" fontId="16" fillId="0" borderId="40" xfId="0" applyFont="1" applyBorder="1" applyAlignment="1">
      <alignment horizontal="center" vertical="center" wrapText="1"/>
    </xf>
    <xf numFmtId="0" fontId="28" fillId="0" borderId="39" xfId="0" applyFont="1" applyBorder="1" applyAlignment="1">
      <alignment vertical="center" wrapText="1"/>
    </xf>
    <xf numFmtId="0" fontId="0" fillId="0" borderId="75" xfId="0" applyBorder="1" applyAlignment="1">
      <alignment horizontal="center" vertical="center"/>
    </xf>
    <xf numFmtId="0" fontId="0" fillId="0" borderId="76" xfId="0" applyBorder="1">
      <alignment vertical="center"/>
    </xf>
    <xf numFmtId="0" fontId="0" fillId="0" borderId="6" xfId="0" applyFont="1" applyBorder="1">
      <alignment vertical="center"/>
    </xf>
    <xf numFmtId="0" fontId="0" fillId="0" borderId="42" xfId="0" applyFont="1" applyBorder="1">
      <alignment vertical="center"/>
    </xf>
    <xf numFmtId="0" fontId="0" fillId="0" borderId="24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5" xfId="0" applyBorder="1">
      <alignment vertical="center"/>
    </xf>
    <xf numFmtId="0" fontId="0" fillId="0" borderId="78" xfId="0" applyBorder="1">
      <alignment vertical="center"/>
    </xf>
    <xf numFmtId="0" fontId="0" fillId="0" borderId="24" xfId="0" applyBorder="1" applyAlignment="1">
      <alignment vertical="center" shrinkToFit="1"/>
    </xf>
    <xf numFmtId="0" fontId="0" fillId="0" borderId="20" xfId="0" applyBorder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19" xfId="0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81" xfId="0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82" xfId="0" applyBorder="1">
      <alignment vertical="center"/>
    </xf>
    <xf numFmtId="0" fontId="0" fillId="0" borderId="83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84" xfId="0" applyBorder="1">
      <alignment vertical="center"/>
    </xf>
    <xf numFmtId="0" fontId="8" fillId="0" borderId="85" xfId="0" applyFont="1" applyBorder="1" applyAlignment="1">
      <alignment horizontal="center" vertical="center"/>
    </xf>
    <xf numFmtId="0" fontId="0" fillId="0" borderId="77" xfId="0" applyBorder="1">
      <alignment vertical="center"/>
    </xf>
    <xf numFmtId="0" fontId="0" fillId="0" borderId="86" xfId="0" applyBorder="1">
      <alignment vertical="center"/>
    </xf>
    <xf numFmtId="0" fontId="0" fillId="0" borderId="14" xfId="0" applyBorder="1">
      <alignment vertical="center"/>
    </xf>
    <xf numFmtId="0" fontId="0" fillId="0" borderId="87" xfId="0" applyBorder="1">
      <alignment vertical="center"/>
    </xf>
    <xf numFmtId="0" fontId="0" fillId="0" borderId="79" xfId="0" applyBorder="1">
      <alignment vertical="center"/>
    </xf>
    <xf numFmtId="0" fontId="0" fillId="0" borderId="85" xfId="0" applyBorder="1" applyAlignment="1">
      <alignment horizontal="center" vertical="center" wrapText="1"/>
    </xf>
    <xf numFmtId="0" fontId="0" fillId="0" borderId="88" xfId="0" applyBorder="1">
      <alignment vertical="center"/>
    </xf>
    <xf numFmtId="0" fontId="0" fillId="0" borderId="89" xfId="0" applyBorder="1">
      <alignment vertical="center"/>
    </xf>
    <xf numFmtId="0" fontId="0" fillId="0" borderId="90" xfId="0" applyBorder="1">
      <alignment vertical="center"/>
    </xf>
    <xf numFmtId="0" fontId="0" fillId="0" borderId="55" xfId="0" applyBorder="1" applyAlignment="1">
      <alignment vertical="center" wrapText="1"/>
    </xf>
    <xf numFmtId="0" fontId="0" fillId="0" borderId="74" xfId="0" applyBorder="1">
      <alignment vertical="center"/>
    </xf>
    <xf numFmtId="0" fontId="0" fillId="0" borderId="56" xfId="0" applyBorder="1" applyAlignment="1">
      <alignment vertical="center" wrapText="1"/>
    </xf>
    <xf numFmtId="0" fontId="0" fillId="0" borderId="92" xfId="0" applyFont="1" applyBorder="1" applyAlignment="1">
      <alignment horizontal="left" vertical="center" wrapText="1" shrinkToFit="1"/>
    </xf>
    <xf numFmtId="0" fontId="0" fillId="0" borderId="91" xfId="0" applyBorder="1" applyAlignment="1">
      <alignment horizontal="center" vertical="center" wrapText="1"/>
    </xf>
    <xf numFmtId="0" fontId="0" fillId="0" borderId="4" xfId="0" applyBorder="1" applyAlignment="1">
      <alignment vertical="center" shrinkToFit="1"/>
    </xf>
    <xf numFmtId="0" fontId="0" fillId="0" borderId="1" xfId="0" applyBorder="1" applyAlignment="1">
      <alignment horizontal="left" vertical="top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6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34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24" xfId="0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8" fillId="0" borderId="24" xfId="0" applyFont="1" applyBorder="1" applyAlignment="1">
      <alignment vertical="center"/>
    </xf>
    <xf numFmtId="0" fontId="0" fillId="0" borderId="97" xfId="0" applyBorder="1" applyAlignment="1">
      <alignment vertical="center" shrinkToFit="1"/>
    </xf>
    <xf numFmtId="0" fontId="0" fillId="0" borderId="98" xfId="0" applyBorder="1" applyAlignment="1">
      <alignment horizontal="center" vertical="center"/>
    </xf>
    <xf numFmtId="0" fontId="0" fillId="0" borderId="99" xfId="0" applyBorder="1">
      <alignment vertical="center"/>
    </xf>
    <xf numFmtId="0" fontId="0" fillId="0" borderId="103" xfId="0" applyBorder="1" applyAlignment="1">
      <alignment vertical="center" shrinkToFit="1"/>
    </xf>
    <xf numFmtId="0" fontId="0" fillId="0" borderId="104" xfId="0" applyBorder="1" applyAlignment="1">
      <alignment horizontal="center" vertical="center"/>
    </xf>
    <xf numFmtId="0" fontId="0" fillId="0" borderId="105" xfId="0" applyBorder="1">
      <alignment vertical="center"/>
    </xf>
    <xf numFmtId="0" fontId="0" fillId="0" borderId="97" xfId="0" applyBorder="1" applyAlignment="1">
      <alignment vertical="center"/>
    </xf>
    <xf numFmtId="0" fontId="0" fillId="0" borderId="108" xfId="0" applyBorder="1" applyAlignment="1">
      <alignment horizontal="left" vertical="center" wrapText="1"/>
    </xf>
    <xf numFmtId="0" fontId="0" fillId="0" borderId="109" xfId="0" applyBorder="1">
      <alignment vertical="center"/>
    </xf>
    <xf numFmtId="0" fontId="0" fillId="0" borderId="110" xfId="0" applyBorder="1">
      <alignment vertical="center"/>
    </xf>
    <xf numFmtId="0" fontId="0" fillId="0" borderId="112" xfId="0" applyFill="1" applyBorder="1">
      <alignment vertical="center"/>
    </xf>
    <xf numFmtId="0" fontId="0" fillId="0" borderId="113" xfId="0" applyBorder="1" applyAlignment="1">
      <alignment horizontal="left" vertical="center"/>
    </xf>
    <xf numFmtId="0" fontId="0" fillId="0" borderId="114" xfId="0" applyBorder="1" applyAlignment="1">
      <alignment horizontal="center" vertical="center"/>
    </xf>
    <xf numFmtId="0" fontId="0" fillId="0" borderId="108" xfId="0" applyBorder="1" applyAlignment="1">
      <alignment vertical="center" shrinkToFit="1"/>
    </xf>
    <xf numFmtId="0" fontId="0" fillId="0" borderId="97" xfId="0" applyBorder="1">
      <alignment vertical="center"/>
    </xf>
    <xf numFmtId="0" fontId="0" fillId="0" borderId="119" xfId="0" applyBorder="1">
      <alignment vertical="center"/>
    </xf>
    <xf numFmtId="0" fontId="0" fillId="0" borderId="112" xfId="0" applyBorder="1">
      <alignment vertical="center"/>
    </xf>
    <xf numFmtId="0" fontId="0" fillId="0" borderId="113" xfId="0" applyBorder="1" applyAlignment="1">
      <alignment horizontal="left" vertical="center" wrapText="1"/>
    </xf>
    <xf numFmtId="0" fontId="0" fillId="0" borderId="122" xfId="0" applyFont="1" applyBorder="1" applyAlignment="1">
      <alignment vertical="center" wrapText="1"/>
    </xf>
    <xf numFmtId="0" fontId="8" fillId="0" borderId="123" xfId="0" applyFont="1" applyBorder="1" applyAlignment="1">
      <alignment horizontal="center" vertical="center"/>
    </xf>
    <xf numFmtId="0" fontId="0" fillId="0" borderId="124" xfId="0" applyBorder="1">
      <alignment vertical="center"/>
    </xf>
    <xf numFmtId="0" fontId="0" fillId="0" borderId="7" xfId="0" applyFill="1" applyBorder="1">
      <alignment vertical="center"/>
    </xf>
    <xf numFmtId="0" fontId="0" fillId="0" borderId="59" xfId="0" applyBorder="1" applyAlignment="1">
      <alignment horizontal="left" vertical="center" wrapText="1"/>
    </xf>
    <xf numFmtId="0" fontId="0" fillId="0" borderId="127" xfId="0" applyBorder="1">
      <alignment vertical="center"/>
    </xf>
    <xf numFmtId="0" fontId="0" fillId="0" borderId="7" xfId="0" applyBorder="1" applyAlignment="1">
      <alignment vertical="center"/>
    </xf>
    <xf numFmtId="0" fontId="0" fillId="0" borderId="59" xfId="0" applyBorder="1" applyAlignment="1">
      <alignment horizontal="left" vertical="center"/>
    </xf>
    <xf numFmtId="0" fontId="0" fillId="0" borderId="7" xfId="0" applyBorder="1" applyAlignment="1">
      <alignment vertical="center" shrinkToFit="1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0" fillId="0" borderId="54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left" vertical="top"/>
    </xf>
    <xf numFmtId="0" fontId="0" fillId="0" borderId="115" xfId="0" applyBorder="1" applyAlignment="1">
      <alignment horizontal="center" vertical="center" textRotation="255"/>
    </xf>
    <xf numFmtId="0" fontId="0" fillId="0" borderId="100" xfId="0" applyBorder="1" applyAlignment="1">
      <alignment horizontal="center" vertical="center" textRotation="255"/>
    </xf>
    <xf numFmtId="0" fontId="0" fillId="0" borderId="42" xfId="0" applyBorder="1" applyAlignment="1">
      <alignment horizontal="left" vertical="center"/>
    </xf>
    <xf numFmtId="0" fontId="0" fillId="3" borderId="6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19" xfId="0" applyBorder="1">
      <alignment vertical="center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right"/>
    </xf>
    <xf numFmtId="0" fontId="0" fillId="0" borderId="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9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87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89" xfId="0" applyFont="1" applyBorder="1">
      <alignment vertical="center"/>
    </xf>
    <xf numFmtId="0" fontId="0" fillId="0" borderId="78" xfId="0" applyFont="1" applyBorder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11" xfId="0" applyFont="1" applyBorder="1">
      <alignment vertical="center"/>
    </xf>
    <xf numFmtId="0" fontId="0" fillId="0" borderId="37" xfId="0" applyFont="1" applyBorder="1">
      <alignment vertical="center"/>
    </xf>
    <xf numFmtId="0" fontId="0" fillId="0" borderId="58" xfId="0" applyFont="1" applyBorder="1">
      <alignment vertical="center"/>
    </xf>
    <xf numFmtId="0" fontId="0" fillId="0" borderId="130" xfId="0" applyBorder="1">
      <alignment vertical="center"/>
    </xf>
    <xf numFmtId="0" fontId="0" fillId="0" borderId="38" xfId="0" applyBorder="1" applyAlignment="1">
      <alignment horizontal="center" vertical="center"/>
    </xf>
    <xf numFmtId="0" fontId="32" fillId="0" borderId="1" xfId="0" applyFont="1" applyBorder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wrapText="1"/>
    </xf>
    <xf numFmtId="0" fontId="41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255"/>
    </xf>
    <xf numFmtId="0" fontId="0" fillId="3" borderId="58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15" fillId="0" borderId="55" xfId="0" applyFont="1" applyBorder="1" applyAlignment="1">
      <alignment vertical="center"/>
    </xf>
    <xf numFmtId="0" fontId="23" fillId="0" borderId="25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23" fillId="0" borderId="55" xfId="0" applyFont="1" applyBorder="1" applyAlignment="1">
      <alignment vertical="top" wrapText="1"/>
    </xf>
    <xf numFmtId="0" fontId="3" fillId="0" borderId="0" xfId="0" applyFont="1">
      <alignment vertical="center"/>
    </xf>
    <xf numFmtId="0" fontId="11" fillId="0" borderId="54" xfId="0" applyFont="1" applyBorder="1" applyAlignment="1">
      <alignment horizontal="left" vertical="top" wrapText="1" shrinkToFit="1"/>
    </xf>
    <xf numFmtId="0" fontId="26" fillId="0" borderId="54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" borderId="13" xfId="0" applyFill="1" applyBorder="1" applyAlignment="1">
      <alignment vertical="center"/>
    </xf>
    <xf numFmtId="0" fontId="46" fillId="0" borderId="0" xfId="0" applyFont="1">
      <alignment vertical="center"/>
    </xf>
    <xf numFmtId="0" fontId="43" fillId="0" borderId="0" xfId="0" applyFont="1">
      <alignment vertical="center"/>
    </xf>
    <xf numFmtId="0" fontId="43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3" fillId="0" borderId="46" xfId="0" applyFont="1" applyBorder="1" applyAlignment="1">
      <alignment horizontal="left" vertical="center" wrapText="1" shrinkToFit="1"/>
    </xf>
    <xf numFmtId="0" fontId="43" fillId="0" borderId="40" xfId="0" applyFont="1" applyBorder="1" applyAlignment="1">
      <alignment horizontal="left" vertical="center" wrapText="1" shrinkToFit="1"/>
    </xf>
    <xf numFmtId="0" fontId="43" fillId="0" borderId="32" xfId="0" applyFont="1" applyBorder="1" applyAlignment="1">
      <alignment horizontal="left" vertical="center" wrapText="1" shrinkToFit="1"/>
    </xf>
    <xf numFmtId="0" fontId="43" fillId="0" borderId="131" xfId="0" applyFont="1" applyBorder="1" applyAlignment="1">
      <alignment horizontal="left" vertical="center" wrapText="1" shrinkToFit="1"/>
    </xf>
    <xf numFmtId="0" fontId="43" fillId="0" borderId="24" xfId="0" applyFont="1" applyBorder="1" applyAlignment="1">
      <alignment horizontal="left" vertical="center" wrapText="1" shrinkToFit="1"/>
    </xf>
    <xf numFmtId="0" fontId="43" fillId="0" borderId="5" xfId="0" applyFont="1" applyBorder="1" applyAlignment="1">
      <alignment horizontal="left" vertical="center" wrapText="1" shrinkToFit="1"/>
    </xf>
    <xf numFmtId="0" fontId="26" fillId="0" borderId="31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9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43" fillId="0" borderId="132" xfId="0" applyFont="1" applyBorder="1" applyAlignment="1">
      <alignment horizontal="left" vertical="center" wrapText="1" shrinkToFit="1"/>
    </xf>
    <xf numFmtId="0" fontId="43" fillId="0" borderId="59" xfId="0" applyFont="1" applyBorder="1" applyAlignment="1">
      <alignment horizontal="left" vertical="center" wrapText="1" shrinkToFit="1"/>
    </xf>
    <xf numFmtId="0" fontId="43" fillId="0" borderId="16" xfId="0" applyFont="1" applyBorder="1" applyAlignment="1">
      <alignment horizontal="left" vertical="center" wrapText="1" shrinkToFit="1"/>
    </xf>
    <xf numFmtId="0" fontId="47" fillId="0" borderId="7" xfId="0" applyFont="1" applyBorder="1" applyAlignment="1">
      <alignment horizontal="center" vertical="center" wrapText="1"/>
    </xf>
    <xf numFmtId="0" fontId="47" fillId="0" borderId="59" xfId="0" applyFont="1" applyBorder="1" applyAlignment="1">
      <alignment horizontal="center" vertical="center" wrapText="1"/>
    </xf>
    <xf numFmtId="0" fontId="47" fillId="0" borderId="57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 shrinkToFit="1"/>
    </xf>
    <xf numFmtId="0" fontId="25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8" fillId="0" borderId="4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61" xfId="0" applyBorder="1" applyAlignment="1">
      <alignment horizontal="left" vertical="top" wrapText="1"/>
    </xf>
    <xf numFmtId="0" fontId="0" fillId="0" borderId="61" xfId="0" applyBorder="1" applyAlignment="1">
      <alignment horizontal="left" vertical="top"/>
    </xf>
    <xf numFmtId="0" fontId="3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center" wrapText="1"/>
    </xf>
    <xf numFmtId="0" fontId="0" fillId="0" borderId="24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0" fillId="0" borderId="125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100" xfId="0" applyBorder="1" applyAlignment="1">
      <alignment horizontal="left" vertical="center" wrapText="1"/>
    </xf>
    <xf numFmtId="0" fontId="0" fillId="0" borderId="103" xfId="0" applyBorder="1" applyAlignment="1">
      <alignment horizontal="left" vertical="center" wrapText="1"/>
    </xf>
    <xf numFmtId="0" fontId="0" fillId="0" borderId="101" xfId="0" applyBorder="1" applyAlignment="1">
      <alignment horizontal="left" vertical="center" wrapText="1"/>
    </xf>
    <xf numFmtId="0" fontId="0" fillId="0" borderId="10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0" fontId="8" fillId="0" borderId="118" xfId="0" applyFont="1" applyBorder="1" applyAlignment="1">
      <alignment horizontal="center" vertical="center"/>
    </xf>
    <xf numFmtId="0" fontId="8" fillId="0" borderId="121" xfId="0" applyFont="1" applyBorder="1" applyAlignment="1">
      <alignment horizontal="center" vertical="center"/>
    </xf>
    <xf numFmtId="0" fontId="0" fillId="0" borderId="117" xfId="0" applyBorder="1" applyAlignment="1">
      <alignment horizontal="center" vertical="center" textRotation="255"/>
    </xf>
    <xf numFmtId="0" fontId="0" fillId="0" borderId="69" xfId="0" applyBorder="1" applyAlignment="1">
      <alignment horizontal="center" vertical="center" textRotation="255"/>
    </xf>
    <xf numFmtId="0" fontId="0" fillId="0" borderId="120" xfId="0" applyBorder="1" applyAlignment="1">
      <alignment horizontal="center" vertical="center" textRotation="255"/>
    </xf>
    <xf numFmtId="0" fontId="0" fillId="0" borderId="111" xfId="0" applyBorder="1" applyAlignment="1">
      <alignment horizontal="center" vertical="center"/>
    </xf>
    <xf numFmtId="0" fontId="0" fillId="0" borderId="10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07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6" xfId="0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 textRotation="255"/>
    </xf>
    <xf numFmtId="0" fontId="0" fillId="0" borderId="96" xfId="0" applyBorder="1" applyAlignment="1">
      <alignment horizontal="left" vertical="center"/>
    </xf>
    <xf numFmtId="0" fontId="0" fillId="0" borderId="95" xfId="0" applyBorder="1" applyAlignment="1">
      <alignment horizontal="left" vertical="center"/>
    </xf>
    <xf numFmtId="0" fontId="0" fillId="0" borderId="102" xfId="0" applyBorder="1" applyAlignment="1">
      <alignment horizontal="left" vertical="center"/>
    </xf>
    <xf numFmtId="0" fontId="0" fillId="0" borderId="10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0" fillId="0" borderId="112" xfId="0" applyFill="1" applyBorder="1" applyAlignment="1">
      <alignment horizontal="left" vertical="center"/>
    </xf>
    <xf numFmtId="0" fontId="0" fillId="0" borderId="129" xfId="0" applyFill="1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28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11" xfId="0" applyBorder="1" applyAlignment="1">
      <alignment horizontal="left" vertical="center" wrapText="1"/>
    </xf>
    <xf numFmtId="0" fontId="0" fillId="0" borderId="94" xfId="0" applyBorder="1" applyAlignment="1">
      <alignment horizontal="center" vertical="center" textRotation="255"/>
    </xf>
    <xf numFmtId="0" fontId="0" fillId="0" borderId="95" xfId="0" applyBorder="1" applyAlignment="1">
      <alignment horizontal="center" vertical="center" textRotation="255"/>
    </xf>
    <xf numFmtId="0" fontId="0" fillId="0" borderId="115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96" xfId="0" applyBorder="1" applyAlignment="1">
      <alignment horizontal="left" vertical="center" wrapText="1"/>
    </xf>
    <xf numFmtId="0" fontId="0" fillId="0" borderId="95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07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16" xfId="0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76" xfId="0" applyFill="1" applyBorder="1" applyAlignment="1">
      <alignment horizontal="left" vertical="center"/>
    </xf>
    <xf numFmtId="0" fontId="30" fillId="0" borderId="44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80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76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3" borderId="21" xfId="0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0" fillId="0" borderId="40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0" fillId="0" borderId="17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33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0" fillId="0" borderId="4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0" fillId="0" borderId="41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44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46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textRotation="255"/>
    </xf>
    <xf numFmtId="0" fontId="31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0" fillId="0" borderId="43" xfId="0" applyBorder="1" applyAlignment="1">
      <alignment horizontal="center" vertical="center" shrinkToFit="1"/>
    </xf>
    <xf numFmtId="0" fontId="42" fillId="0" borderId="19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4" xfId="0" applyFont="1" applyBorder="1" applyAlignment="1">
      <alignment horizontal="left" vertical="center" wrapText="1"/>
    </xf>
    <xf numFmtId="0" fontId="42" fillId="0" borderId="5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28" xfId="0" applyBorder="1" applyAlignment="1">
      <alignment horizontal="center" vertical="center" textRotation="255"/>
    </xf>
    <xf numFmtId="0" fontId="0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16" fillId="0" borderId="44" xfId="0" applyFont="1" applyFill="1" applyBorder="1" applyAlignment="1">
      <alignment horizontal="center" vertical="center" shrinkToFit="1"/>
    </xf>
    <xf numFmtId="0" fontId="16" fillId="0" borderId="45" xfId="0" applyFont="1" applyFill="1" applyBorder="1" applyAlignment="1">
      <alignment horizontal="center" vertical="center" shrinkToFit="1"/>
    </xf>
    <xf numFmtId="0" fontId="16" fillId="0" borderId="5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143763</xdr:colOff>
      <xdr:row>106</xdr:row>
      <xdr:rowOff>59184</xdr:rowOff>
    </xdr:from>
    <xdr:to>
      <xdr:col>16</xdr:col>
      <xdr:colOff>177157</xdr:colOff>
      <xdr:row>111</xdr:row>
      <xdr:rowOff>21059</xdr:rowOff>
    </xdr:to>
    <xdr:pic>
      <xdr:nvPicPr>
        <xdr:cNvPr id="19" name="図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254158">
          <a:off x="5552306" y="20401271"/>
          <a:ext cx="927916" cy="947506"/>
        </a:xfrm>
        <a:prstGeom prst="rect">
          <a:avLst/>
        </a:prstGeom>
      </xdr:spPr>
    </xdr:pic>
    <xdr:clientData/>
  </xdr:twoCellAnchor>
  <xdr:twoCellAnchor>
    <xdr:from>
      <xdr:col>1</xdr:col>
      <xdr:colOff>232078</xdr:colOff>
      <xdr:row>1</xdr:row>
      <xdr:rowOff>104701</xdr:rowOff>
    </xdr:from>
    <xdr:to>
      <xdr:col>21</xdr:col>
      <xdr:colOff>493013</xdr:colOff>
      <xdr:row>3</xdr:row>
      <xdr:rowOff>81169</xdr:rowOff>
    </xdr:to>
    <xdr:sp macro="" textlink="">
      <xdr:nvSpPr>
        <xdr:cNvPr id="1048" name="WordArt 24">
          <a:extLst>
            <a:ext uri="{FF2B5EF4-FFF2-40B4-BE49-F238E27FC236}">
              <a16:creationId xmlns="" xmlns:a16="http://schemas.microsoft.com/office/drawing/2014/main" id="{00000000-0008-0000-0000-000018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132" y="376844"/>
          <a:ext cx="8697363" cy="79289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1007"/>
            </a:avLst>
          </a:prstTxWarp>
        </a:bodyPr>
        <a:lstStyle/>
        <a:p>
          <a:pPr algn="ctr" rtl="0">
            <a:buNone/>
          </a:pPr>
          <a:r>
            <a:rPr lang="ja-JP" altLang="en-US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 P丸ゴシック体E" pitchFamily="50" charset="-128"/>
              <a:ea typeface="AR P丸ゴシック体E" pitchFamily="50" charset="-128"/>
            </a:rPr>
            <a:t>女性部アンケート ２０１９</a:t>
          </a:r>
        </a:p>
      </xdr:txBody>
    </xdr:sp>
    <xdr:clientData/>
  </xdr:twoCellAnchor>
  <xdr:twoCellAnchor editAs="oneCell">
    <xdr:from>
      <xdr:col>15</xdr:col>
      <xdr:colOff>419183</xdr:colOff>
      <xdr:row>137</xdr:row>
      <xdr:rowOff>33087</xdr:rowOff>
    </xdr:from>
    <xdr:to>
      <xdr:col>21</xdr:col>
      <xdr:colOff>292581</xdr:colOff>
      <xdr:row>145</xdr:row>
      <xdr:rowOff>62051</xdr:rowOff>
    </xdr:to>
    <xdr:pic>
      <xdr:nvPicPr>
        <xdr:cNvPr id="14" name="図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4604" y="23865640"/>
          <a:ext cx="2660714" cy="1392543"/>
        </a:xfrm>
        <a:prstGeom prst="rect">
          <a:avLst/>
        </a:prstGeom>
      </xdr:spPr>
    </xdr:pic>
    <xdr:clientData/>
  </xdr:twoCellAnchor>
  <xdr:twoCellAnchor>
    <xdr:from>
      <xdr:col>10</xdr:col>
      <xdr:colOff>554937</xdr:colOff>
      <xdr:row>111</xdr:row>
      <xdr:rowOff>137223</xdr:rowOff>
    </xdr:from>
    <xdr:to>
      <xdr:col>21</xdr:col>
      <xdr:colOff>731701</xdr:colOff>
      <xdr:row>126</xdr:row>
      <xdr:rowOff>8072</xdr:rowOff>
    </xdr:to>
    <xdr:sp macro="" textlink="">
      <xdr:nvSpPr>
        <xdr:cNvPr id="16" name="四角形: 角を丸くする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/>
      </xdr:nvSpPr>
      <xdr:spPr>
        <a:xfrm>
          <a:off x="3975654" y="21348984"/>
          <a:ext cx="5378243" cy="2479871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★　ハラスメントや差別に関する悩みを書いてね。</a:t>
          </a:r>
        </a:p>
      </xdr:txBody>
    </xdr:sp>
    <xdr:clientData/>
  </xdr:twoCellAnchor>
  <xdr:twoCellAnchor>
    <xdr:from>
      <xdr:col>10</xdr:col>
      <xdr:colOff>512726</xdr:colOff>
      <xdr:row>106</xdr:row>
      <xdr:rowOff>56396</xdr:rowOff>
    </xdr:from>
    <xdr:to>
      <xdr:col>14</xdr:col>
      <xdr:colOff>106851</xdr:colOff>
      <xdr:row>111</xdr:row>
      <xdr:rowOff>8095</xdr:rowOff>
    </xdr:to>
    <xdr:sp macro="" textlink="">
      <xdr:nvSpPr>
        <xdr:cNvPr id="17" name="吹き出し: 円形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/>
      </xdr:nvSpPr>
      <xdr:spPr>
        <a:xfrm rot="207818">
          <a:off x="3933443" y="20398483"/>
          <a:ext cx="1581951" cy="821373"/>
        </a:xfrm>
        <a:prstGeom prst="wedgeEllipseCallout">
          <a:avLst>
            <a:gd name="adj1" fmla="val 55875"/>
            <a:gd name="adj2" fmla="val -23485"/>
          </a:avLst>
        </a:prstGeom>
        <a:ln w="15875">
          <a:solidFill>
            <a:schemeClr val="tx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/>
            <a:t>「ジタハラ」って、知ってる？</a:t>
          </a:r>
        </a:p>
      </xdr:txBody>
    </xdr:sp>
    <xdr:clientData/>
  </xdr:twoCellAnchor>
  <xdr:twoCellAnchor>
    <xdr:from>
      <xdr:col>16</xdr:col>
      <xdr:colOff>142541</xdr:colOff>
      <xdr:row>105</xdr:row>
      <xdr:rowOff>75297</xdr:rowOff>
    </xdr:from>
    <xdr:to>
      <xdr:col>21</xdr:col>
      <xdr:colOff>735195</xdr:colOff>
      <xdr:row>112</xdr:row>
      <xdr:rowOff>103312</xdr:rowOff>
    </xdr:to>
    <xdr:sp macro="" textlink="">
      <xdr:nvSpPr>
        <xdr:cNvPr id="40" name="吹き出し: 円形 39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/>
      </xdr:nvSpPr>
      <xdr:spPr>
        <a:xfrm rot="21302069">
          <a:off x="6445606" y="20127493"/>
          <a:ext cx="2911785" cy="1361515"/>
        </a:xfrm>
        <a:prstGeom prst="wedgeEllipseCallout">
          <a:avLst>
            <a:gd name="adj1" fmla="val -54846"/>
            <a:gd name="adj2" fmla="val -19248"/>
          </a:avLst>
        </a:prstGeom>
        <a:ln w="15875">
          <a:solidFill>
            <a:schemeClr val="tx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 </a:t>
          </a:r>
          <a:r>
            <a:rPr kumimoji="1" lang="ja-JP" altLang="en-US" sz="1000"/>
            <a:t>　時間短縮を促す  「早く帰れコール」</a:t>
          </a:r>
          <a:r>
            <a:rPr kumimoji="1" lang="ja-JP" altLang="en-US" sz="1000" baseline="0"/>
            <a:t> </a:t>
          </a:r>
          <a:r>
            <a:rPr kumimoji="1" lang="ja-JP" altLang="en-US" sz="1000"/>
            <a:t>のこと。</a:t>
          </a:r>
          <a:endParaRPr kumimoji="1" lang="en-US" altLang="ja-JP" sz="1000"/>
        </a:p>
        <a:p>
          <a:pPr algn="l"/>
          <a:r>
            <a:rPr kumimoji="1" lang="ja-JP" altLang="en-US" sz="1000"/>
            <a:t>　まだまだ仕事がいっぱいあるのに、 帰りたくても帰れません！</a:t>
          </a:r>
        </a:p>
      </xdr:txBody>
    </xdr:sp>
    <xdr:clientData/>
  </xdr:twoCellAnchor>
  <xdr:twoCellAnchor>
    <xdr:from>
      <xdr:col>13</xdr:col>
      <xdr:colOff>50130</xdr:colOff>
      <xdr:row>12</xdr:row>
      <xdr:rowOff>168747</xdr:rowOff>
    </xdr:from>
    <xdr:to>
      <xdr:col>22</xdr:col>
      <xdr:colOff>3832</xdr:colOff>
      <xdr:row>29</xdr:row>
      <xdr:rowOff>168747</xdr:rowOff>
    </xdr:to>
    <xdr:sp macro="" textlink="">
      <xdr:nvSpPr>
        <xdr:cNvPr id="41" name="四角形: 角を丸くする 40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/>
      </xdr:nvSpPr>
      <xdr:spPr>
        <a:xfrm>
          <a:off x="4990215" y="3712370"/>
          <a:ext cx="4336816" cy="2881716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★　</a:t>
          </a:r>
          <a:r>
            <a:rPr kumimoji="1" lang="ja-JP" altLang="en-US" sz="11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今の仕事</a:t>
          </a:r>
          <a:r>
            <a:rPr kumimoji="1" lang="ja-JP" altLang="en-US" sz="1100">
              <a:solidFill>
                <a:sysClr val="windowText" lastClr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で</a:t>
          </a:r>
          <a:r>
            <a:rPr kumimoji="1" lang="ja-JP" altLang="en-US" sz="11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生き生きと働き続けられる</a:t>
          </a:r>
          <a:r>
            <a:rPr kumimoji="1" lang="ja-JP" altLang="en-US" sz="1100">
              <a:solidFill>
                <a:sysClr val="windowText" lastClr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に</a:t>
          </a:r>
          <a:r>
            <a:rPr kumimoji="1" lang="ja-JP" altLang="en-US" sz="11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は、</a:t>
          </a:r>
          <a:r>
            <a:rPr kumimoji="1" lang="en-US" altLang="ja-JP" sz="11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/>
          </a:r>
          <a:br>
            <a:rPr kumimoji="1" lang="en-US" altLang="ja-JP" sz="11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</a:br>
          <a:r>
            <a:rPr kumimoji="1" lang="ja-JP" altLang="en-US" sz="11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どうしたらいいか？　自由に書いてね。</a:t>
          </a:r>
        </a:p>
      </xdr:txBody>
    </xdr:sp>
    <xdr:clientData/>
  </xdr:twoCellAnchor>
  <xdr:twoCellAnchor>
    <xdr:from>
      <xdr:col>12</xdr:col>
      <xdr:colOff>406128</xdr:colOff>
      <xdr:row>52</xdr:row>
      <xdr:rowOff>80721</xdr:rowOff>
    </xdr:from>
    <xdr:to>
      <xdr:col>22</xdr:col>
      <xdr:colOff>75198</xdr:colOff>
      <xdr:row>71</xdr:row>
      <xdr:rowOff>66261</xdr:rowOff>
    </xdr:to>
    <xdr:sp macro="" textlink="">
      <xdr:nvSpPr>
        <xdr:cNvPr id="42" name="四角形: 角を丸くする 41">
          <a:extLst>
            <a:ext uri="{FF2B5EF4-FFF2-40B4-BE49-F238E27FC236}">
              <a16:creationId xmlns="" xmlns:a16="http://schemas.microsoft.com/office/drawing/2014/main" id="{00000000-0008-0000-0000-00002A000000}"/>
            </a:ext>
            <a:ext uri="{C183D7F6-B498-43B3-948B-1728B52AA6E4}">
              <adec:decorative xmlns="" xmlns:adec="http://schemas.microsoft.com/office/drawing/2017/decorative" val="1"/>
            </a:ext>
          </a:extLst>
        </xdr:cNvPr>
        <xdr:cNvSpPr/>
      </xdr:nvSpPr>
      <xdr:spPr>
        <a:xfrm>
          <a:off x="4920150" y="10823264"/>
          <a:ext cx="4522678" cy="3290301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〇　茨城県では、不妊</a:t>
          </a:r>
          <a:r>
            <a:rPr kumimoji="1" lang="ja-JP" altLang="en-US" sz="1100">
              <a:solidFill>
                <a:sysClr val="windowText" lastClr="000000"/>
              </a:solidFill>
            </a:rPr>
            <a:t>治療のため１</a:t>
          </a:r>
          <a:r>
            <a:rPr kumimoji="1" lang="ja-JP" altLang="en-US" sz="1100"/>
            <a:t>年間の特休が取れます。</a:t>
          </a:r>
          <a:endParaRPr kumimoji="1" lang="en-US" altLang="ja-JP" sz="1100"/>
        </a:p>
        <a:p>
          <a:pPr algn="l"/>
          <a:r>
            <a:rPr kumimoji="1" lang="ja-JP" altLang="en-US" sz="1100"/>
            <a:t>　☞　岐阜県は、９０日しか取れません。不妊治療の第一は</a:t>
          </a:r>
          <a:endParaRPr kumimoji="1" lang="en-US" altLang="ja-JP" sz="1100"/>
        </a:p>
        <a:p>
          <a:pPr algn="l"/>
          <a:r>
            <a:rPr kumimoji="1" lang="ja-JP" altLang="en-US" sz="1100"/>
            <a:t>　　ストレスからの解放です。１年間の休職が、妊娠できる</a:t>
          </a:r>
          <a:endParaRPr kumimoji="1" lang="en-US" altLang="ja-JP" sz="1100"/>
        </a:p>
        <a:p>
          <a:pPr algn="l"/>
          <a:r>
            <a:rPr kumimoji="1" lang="ja-JP" altLang="en-US" sz="1100"/>
            <a:t>　　母体を準備できると言えます。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〇　多くの県で、妊娠者の体育実技代替保障が</a:t>
          </a:r>
          <a:r>
            <a:rPr kumimoji="1" lang="ja-JP" altLang="en-US" sz="1100">
              <a:solidFill>
                <a:sysClr val="windowText" lastClr="000000"/>
              </a:solidFill>
            </a:rPr>
            <a:t>されてい</a:t>
          </a:r>
          <a:r>
            <a:rPr kumimoji="1" lang="ja-JP" altLang="en-US" sz="1100"/>
            <a:t>ます。</a:t>
          </a:r>
          <a:endParaRPr kumimoji="1" lang="en-US" altLang="ja-JP" sz="1100"/>
        </a:p>
        <a:p>
          <a:pPr algn="l"/>
          <a:r>
            <a:rPr kumimoji="1" lang="ja-JP" altLang="en-US" sz="1100"/>
            <a:t>　☞　岐阜県にも「妊婦体育代替非常勤講師」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 </a:t>
          </a:r>
          <a:r>
            <a:rPr kumimoji="1" lang="ja-JP" altLang="en-US" sz="1100"/>
            <a:t>配置制度がありますが、</a:t>
          </a:r>
          <a:r>
            <a:rPr kumimoji="1" lang="ja-JP" altLang="en-US" sz="1100">
              <a:solidFill>
                <a:sysClr val="windowText" lastClr="000000"/>
              </a:solidFill>
            </a:rPr>
            <a:t>実際にはほとんど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  </a:t>
          </a:r>
          <a:r>
            <a:rPr kumimoji="1" lang="ja-JP" altLang="en-US" sz="1100">
              <a:solidFill>
                <a:sysClr val="windowText" lastClr="000000"/>
              </a:solidFill>
            </a:rPr>
            <a:t>活用されていません。他県から来た女性が、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   「寒空の下、産休直前の教員が体育の指導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をするなんて！」と驚きの声をあげ、県教委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   </a:t>
          </a:r>
          <a:r>
            <a:rPr kumimoji="1" lang="ja-JP" altLang="en-US" sz="1100">
              <a:solidFill>
                <a:sysClr val="windowText" lastClr="000000"/>
              </a:solidFill>
            </a:rPr>
            <a:t>交渉でも訴えました。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</a:rPr>
            <a:t>　　　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</a:rPr>
            <a:t> 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代替講師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確保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されれば、子どもも教員も安心です。</a:t>
          </a:r>
          <a:r>
            <a:rPr kumimoji="1" lang="ja-JP" altLang="en-US" sz="1100">
              <a:solidFill>
                <a:sysClr val="windowText" lastClr="000000"/>
              </a:solidFill>
            </a:rPr>
            <a:t>制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</a:rPr>
            <a:t>　　度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</a:rPr>
            <a:t>のことを知り、当たり前の権利として要求しましょう。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434939</xdr:colOff>
      <xdr:row>74</xdr:row>
      <xdr:rowOff>145080</xdr:rowOff>
    </xdr:from>
    <xdr:to>
      <xdr:col>22</xdr:col>
      <xdr:colOff>99392</xdr:colOff>
      <xdr:row>104</xdr:row>
      <xdr:rowOff>24842</xdr:rowOff>
    </xdr:to>
    <xdr:sp macro="" textlink="">
      <xdr:nvSpPr>
        <xdr:cNvPr id="43" name="四角形: 角を丸くする 42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/>
      </xdr:nvSpPr>
      <xdr:spPr>
        <a:xfrm>
          <a:off x="4948961" y="15004080"/>
          <a:ext cx="4518061" cy="5072958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富士ポップＰ" panose="040F0700000000000000" pitchFamily="50" charset="-128"/>
              <a:ea typeface="富士ポップＰ" panose="040F0700000000000000" pitchFamily="50" charset="-128"/>
            </a:rPr>
            <a:t>〇 子育て中の３０代女性の声</a:t>
          </a:r>
          <a:endParaRPr kumimoji="1" lang="en-US" altLang="ja-JP" sz="1050">
            <a:solidFill>
              <a:sysClr val="windowText" lastClr="000000"/>
            </a:solidFill>
            <a:latin typeface="富士ポップＰ" panose="040F0700000000000000" pitchFamily="50" charset="-128"/>
            <a:ea typeface="富士ポップＰ" panose="040F07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二人目の子が３歳になったときに、「育児短時間勤務」を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取り復帰しました。保育園の迎えと家事の時間が保障され、　　　　　　　　　　　　　　　　　　　　　　　　　　　　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  　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仕</a:t>
          </a:r>
          <a:r>
            <a:rPr kumimoji="1" lang="ja-JP" altLang="en-US" sz="1100">
              <a:solidFill>
                <a:sysClr val="windowText" lastClr="000000"/>
              </a:solidFill>
            </a:rPr>
            <a:t>事と家庭の両立が可能になりました。２０年前の方たちは、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子どもの１歳の誕生日まで</a:t>
          </a:r>
          <a:r>
            <a:rPr kumimoji="1" lang="ja-JP" altLang="en-US" sz="1100" b="0">
              <a:solidFill>
                <a:sysClr val="windowText" lastClr="000000"/>
              </a:solidFill>
            </a:rPr>
            <a:t>に育休から</a:t>
          </a:r>
          <a:r>
            <a:rPr kumimoji="1" lang="ja-JP" altLang="en-US" sz="1100">
              <a:solidFill>
                <a:sysClr val="windowText" lastClr="000000"/>
              </a:solidFill>
            </a:rPr>
            <a:t>復帰し、仕事と家庭の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両立をされていたので、それに比べると、今は、働くママさん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にとってとてもよい時代だと思います。権利の拡大が、今の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女性の生活を豊かにしているんですね。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AR丸ゴシック体M" panose="020B0609010101010101" pitchFamily="49" charset="-128"/>
              <a:ea typeface="AR丸ゴシック体M" panose="020B0609010101010101" pitchFamily="49" charset="-128"/>
            </a:rPr>
            <a:t>　</a:t>
          </a:r>
          <a:r>
            <a:rPr kumimoji="1" lang="en-US" altLang="ja-JP" sz="1000" b="0">
              <a:solidFill>
                <a:sysClr val="windowText" lastClr="000000"/>
              </a:solidFill>
              <a:latin typeface="富士ポップＰ" panose="040F0700000000000000" pitchFamily="50" charset="-128"/>
              <a:ea typeface="富士ポップＰ" panose="040F0700000000000000" pitchFamily="50" charset="-128"/>
            </a:rPr>
            <a:t>※ </a:t>
          </a:r>
          <a:r>
            <a:rPr kumimoji="1" lang="ja-JP" altLang="en-US" sz="1000" b="0">
              <a:solidFill>
                <a:sysClr val="windowText" lastClr="000000"/>
              </a:solidFill>
              <a:latin typeface="富士ポップＰ" panose="040F0700000000000000" pitchFamily="50" charset="-128"/>
              <a:ea typeface="富士ポップＰ" panose="040F0700000000000000" pitchFamily="50" charset="-128"/>
            </a:rPr>
            <a:t>忘れていけないのは、子育ては女性だけで担うものではあり</a:t>
          </a:r>
          <a:endParaRPr kumimoji="1" lang="en-US" altLang="ja-JP" sz="1000" b="0">
            <a:solidFill>
              <a:sysClr val="windowText" lastClr="000000"/>
            </a:solidFill>
            <a:latin typeface="富士ポップＰ" panose="040F0700000000000000" pitchFamily="50" charset="-128"/>
            <a:ea typeface="富士ポップＰ" panose="040F0700000000000000" pitchFamily="50" charset="-128"/>
          </a:endParaRPr>
        </a:p>
        <a:p>
          <a:pPr algn="l"/>
          <a:r>
            <a:rPr kumimoji="1" lang="ja-JP" altLang="en-US" sz="1000" b="0">
              <a:solidFill>
                <a:sysClr val="windowText" lastClr="000000"/>
              </a:solidFill>
              <a:latin typeface="富士ポップＰ" panose="040F0700000000000000" pitchFamily="50" charset="-128"/>
              <a:ea typeface="富士ポップＰ" panose="040F0700000000000000" pitchFamily="50" charset="-128"/>
            </a:rPr>
            <a:t>　　ません。左にあげた制度は、男女同等にあるものです。</a:t>
          </a:r>
          <a:endParaRPr kumimoji="1" lang="en-US" altLang="ja-JP" sz="1000" b="0">
            <a:solidFill>
              <a:sysClr val="windowText" lastClr="000000"/>
            </a:solidFill>
            <a:latin typeface="富士ポップＰ" panose="040F0700000000000000" pitchFamily="50" charset="-128"/>
            <a:ea typeface="富士ポップＰ" panose="040F0700000000000000" pitchFamily="50" charset="-128"/>
          </a:endParaRPr>
        </a:p>
        <a:p>
          <a:pPr algn="l"/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富士ポップＰ" panose="040F0700000000000000" pitchFamily="50" charset="-128"/>
              <a:ea typeface="富士ポップＰ" panose="040F0700000000000000" pitchFamily="50" charset="-128"/>
            </a:rPr>
            <a:t>〇</a:t>
          </a:r>
          <a:r>
            <a:rPr kumimoji="1" lang="ja-JP" altLang="en-US" sz="1100" baseline="0">
              <a:solidFill>
                <a:sysClr val="windowText" lastClr="000000"/>
              </a:solidFill>
              <a:latin typeface="富士ポップＰ" panose="040F0700000000000000" pitchFamily="50" charset="-128"/>
              <a:ea typeface="富士ポップＰ" panose="040F0700000000000000" pitchFamily="50" charset="-128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latin typeface="富士ポップＰ" panose="040F0700000000000000" pitchFamily="50" charset="-128"/>
              <a:ea typeface="富士ポップＰ" panose="040F0700000000000000" pitchFamily="50" charset="-128"/>
            </a:rPr>
            <a:t>今後介護が必要になることが予想される５０代女性の声</a:t>
          </a:r>
          <a:endParaRPr kumimoji="1" lang="en-US" altLang="ja-JP" sz="1100">
            <a:solidFill>
              <a:sysClr val="windowText" lastClr="000000"/>
            </a:solidFill>
            <a:latin typeface="富士ポップＰ" panose="040F0700000000000000" pitchFamily="50" charset="-128"/>
            <a:ea typeface="富士ポップＰ" panose="040F07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以前は、「介護休暇」は６か月まで一度しか取ることがで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きず、いつから取っていつ復帰しようかと迷っているうちに、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十分な介護ができないまま被介護者が亡くなってしまった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ということが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よくありました。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今は、介護の状況に合わせて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６か月を３回に分けることができたり、休暇を取らずとも、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「介護時間制度」を使って働いたりできるようになり、選択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の幅が広がってありがたいです。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富士ポップＰ" panose="040F0700000000000000" pitchFamily="50" charset="-128"/>
              <a:ea typeface="富士ポップＰ" panose="040F0700000000000000" pitchFamily="50" charset="-128"/>
              <a:cs typeface="+mn-cs"/>
            </a:rPr>
            <a:t>※ 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富士ポップＰ" panose="040F0700000000000000" pitchFamily="50" charset="-128"/>
              <a:ea typeface="富士ポップＰ" panose="040F0700000000000000" pitchFamily="50" charset="-128"/>
              <a:cs typeface="+mn-cs"/>
            </a:rPr>
            <a:t>介護制度の改正・新設と共に、介護の対象が子、配偶者、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富士ポップＰ" panose="040F0700000000000000" pitchFamily="50" charset="-128"/>
            <a:ea typeface="富士ポップＰ" panose="040F07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富士ポップＰ" panose="040F0700000000000000" pitchFamily="50" charset="-128"/>
              <a:ea typeface="富士ポップＰ" panose="040F0700000000000000" pitchFamily="50" charset="-128"/>
              <a:cs typeface="+mn-cs"/>
            </a:rPr>
            <a:t>　　  父母、義父母、祖父母、兄弟姉妹、孫まで拡大され、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富士ポップＰ" panose="040F0700000000000000" pitchFamily="50" charset="-128"/>
            <a:ea typeface="富士ポップＰ" panose="040F07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富士ポップＰ" panose="040F0700000000000000" pitchFamily="50" charset="-128"/>
              <a:ea typeface="富士ポップＰ" panose="040F0700000000000000" pitchFamily="50" charset="-128"/>
              <a:cs typeface="+mn-cs"/>
            </a:rPr>
            <a:t>　　  「同居」の条件も撤廃されました。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50130</xdr:colOff>
      <xdr:row>136</xdr:row>
      <xdr:rowOff>120317</xdr:rowOff>
    </xdr:from>
    <xdr:to>
      <xdr:col>17</xdr:col>
      <xdr:colOff>190500</xdr:colOff>
      <xdr:row>142</xdr:row>
      <xdr:rowOff>30082</xdr:rowOff>
    </xdr:to>
    <xdr:sp macro="" textlink="">
      <xdr:nvSpPr>
        <xdr:cNvPr id="44" name="吹き出し: 円形 43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/>
      </xdr:nvSpPr>
      <xdr:spPr>
        <a:xfrm>
          <a:off x="5474367" y="23782422"/>
          <a:ext cx="1493922" cy="762002"/>
        </a:xfrm>
        <a:prstGeom prst="wedgeEllipseCallout">
          <a:avLst>
            <a:gd name="adj1" fmla="val 40361"/>
            <a:gd name="adj2" fmla="val 51743"/>
          </a:avLst>
        </a:prstGeom>
        <a:ln w="15875">
          <a:solidFill>
            <a:schemeClr val="tx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もっと、職員を増やしてよ！</a:t>
          </a:r>
        </a:p>
      </xdr:txBody>
    </xdr:sp>
    <xdr:clientData/>
  </xdr:twoCellAnchor>
  <xdr:twoCellAnchor>
    <xdr:from>
      <xdr:col>1</xdr:col>
      <xdr:colOff>60158</xdr:colOff>
      <xdr:row>37</xdr:row>
      <xdr:rowOff>70183</xdr:rowOff>
    </xdr:from>
    <xdr:to>
      <xdr:col>2</xdr:col>
      <xdr:colOff>50132</xdr:colOff>
      <xdr:row>43</xdr:row>
      <xdr:rowOff>90236</xdr:rowOff>
    </xdr:to>
    <xdr:grpSp>
      <xdr:nvGrpSpPr>
        <xdr:cNvPr id="1026" name="グループ化 1025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GrpSpPr/>
      </xdr:nvGrpSpPr>
      <xdr:grpSpPr>
        <a:xfrm>
          <a:off x="142984" y="8087748"/>
          <a:ext cx="279865" cy="1063662"/>
          <a:chOff x="145382" y="7980947"/>
          <a:chExt cx="275724" cy="1042737"/>
        </a:xfrm>
      </xdr:grpSpPr>
      <xdr:sp macro="" textlink="">
        <xdr:nvSpPr>
          <xdr:cNvPr id="22" name="左中かっこ 21">
            <a:extLst>
              <a:ext uri="{FF2B5EF4-FFF2-40B4-BE49-F238E27FC236}">
                <a16:creationId xmlns="" xmlns:a16="http://schemas.microsoft.com/office/drawing/2014/main" id="{00000000-0008-0000-0000-000016000000}"/>
              </a:ext>
            </a:extLst>
          </xdr:cNvPr>
          <xdr:cNvSpPr/>
        </xdr:nvSpPr>
        <xdr:spPr>
          <a:xfrm>
            <a:off x="150396" y="7980947"/>
            <a:ext cx="270710" cy="225592"/>
          </a:xfrm>
          <a:prstGeom prst="leftBrace">
            <a:avLst>
              <a:gd name="adj1" fmla="val 8333"/>
              <a:gd name="adj2" fmla="val 47778"/>
            </a:avLst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1" name="直線矢印コネクタ 50">
            <a:extLst>
              <a:ext uri="{FF2B5EF4-FFF2-40B4-BE49-F238E27FC236}">
                <a16:creationId xmlns="" xmlns:a16="http://schemas.microsoft.com/office/drawing/2014/main" id="{00000000-0008-0000-0000-000033000000}"/>
              </a:ext>
            </a:extLst>
          </xdr:cNvPr>
          <xdr:cNvCxnSpPr/>
        </xdr:nvCxnSpPr>
        <xdr:spPr>
          <a:xfrm>
            <a:off x="145382" y="9023683"/>
            <a:ext cx="230604" cy="1"/>
          </a:xfrm>
          <a:prstGeom prst="straightConnector1">
            <a:avLst/>
          </a:prstGeom>
          <a:ln w="28575"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5" name="直線コネクタ 54">
            <a:extLst>
              <a:ext uri="{FF2B5EF4-FFF2-40B4-BE49-F238E27FC236}">
                <a16:creationId xmlns="" xmlns:a16="http://schemas.microsoft.com/office/drawing/2014/main" id="{00000000-0008-0000-0000-000037000000}"/>
              </a:ext>
            </a:extLst>
          </xdr:cNvPr>
          <xdr:cNvCxnSpPr>
            <a:stCxn id="22" idx="1"/>
          </xdr:cNvCxnSpPr>
        </xdr:nvCxnSpPr>
        <xdr:spPr>
          <a:xfrm flipH="1">
            <a:off x="150395" y="8088739"/>
            <a:ext cx="1" cy="924927"/>
          </a:xfrm>
          <a:prstGeom prst="line">
            <a:avLst/>
          </a:prstGeom>
          <a:ln w="285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65171</xdr:colOff>
      <xdr:row>24</xdr:row>
      <xdr:rowOff>95248</xdr:rowOff>
    </xdr:from>
    <xdr:to>
      <xdr:col>1</xdr:col>
      <xdr:colOff>265697</xdr:colOff>
      <xdr:row>24</xdr:row>
      <xdr:rowOff>100263</xdr:rowOff>
    </xdr:to>
    <xdr:cxnSp macro="">
      <xdr:nvCxnSpPr>
        <xdr:cNvPr id="71" name="直線矢印コネクタ 7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CxnSpPr/>
      </xdr:nvCxnSpPr>
      <xdr:spPr>
        <a:xfrm>
          <a:off x="150395" y="5674893"/>
          <a:ext cx="200526" cy="5015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75198</xdr:colOff>
      <xdr:row>22</xdr:row>
      <xdr:rowOff>22560</xdr:rowOff>
    </xdr:from>
    <xdr:to>
      <xdr:col>1</xdr:col>
      <xdr:colOff>80211</xdr:colOff>
      <xdr:row>24</xdr:row>
      <xdr:rowOff>95250</xdr:rowOff>
    </xdr:to>
    <xdr:cxnSp macro="">
      <xdr:nvCxnSpPr>
        <xdr:cNvPr id="72" name="直線コネクタ 71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CxnSpPr/>
      </xdr:nvCxnSpPr>
      <xdr:spPr>
        <a:xfrm>
          <a:off x="160422" y="5261310"/>
          <a:ext cx="5013" cy="41358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62368</xdr:colOff>
      <xdr:row>55</xdr:row>
      <xdr:rowOff>160421</xdr:rowOff>
    </xdr:from>
    <xdr:to>
      <xdr:col>2</xdr:col>
      <xdr:colOff>0</xdr:colOff>
      <xdr:row>58</xdr:row>
      <xdr:rowOff>105275</xdr:rowOff>
    </xdr:to>
    <xdr:grpSp>
      <xdr:nvGrpSpPr>
        <xdr:cNvPr id="1046" name="グループ化 1045">
          <a:extLst>
            <a:ext uri="{FF2B5EF4-FFF2-40B4-BE49-F238E27FC236}">
              <a16:creationId xmlns="" xmlns:a16="http://schemas.microsoft.com/office/drawing/2014/main" id="{00000000-0008-0000-0000-000016040000}"/>
            </a:ext>
          </a:extLst>
        </xdr:cNvPr>
        <xdr:cNvGrpSpPr/>
      </xdr:nvGrpSpPr>
      <xdr:grpSpPr>
        <a:xfrm>
          <a:off x="145194" y="11424769"/>
          <a:ext cx="227523" cy="466658"/>
          <a:chOff x="115303" y="11254539"/>
          <a:chExt cx="260685" cy="456197"/>
        </a:xfrm>
      </xdr:grpSpPr>
      <xdr:cxnSp macro="">
        <xdr:nvCxnSpPr>
          <xdr:cNvPr id="81" name="直線矢印コネクタ 80">
            <a:extLst>
              <a:ext uri="{FF2B5EF4-FFF2-40B4-BE49-F238E27FC236}">
                <a16:creationId xmlns="" xmlns:a16="http://schemas.microsoft.com/office/drawing/2014/main" id="{00000000-0008-0000-0000-000051000000}"/>
              </a:ext>
            </a:extLst>
          </xdr:cNvPr>
          <xdr:cNvCxnSpPr/>
        </xdr:nvCxnSpPr>
        <xdr:spPr>
          <a:xfrm>
            <a:off x="120316" y="11700711"/>
            <a:ext cx="255672" cy="10025"/>
          </a:xfrm>
          <a:prstGeom prst="straightConnector1">
            <a:avLst/>
          </a:prstGeom>
          <a:ln w="28575"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2" name="直線コネクタ 81">
            <a:extLst>
              <a:ext uri="{FF2B5EF4-FFF2-40B4-BE49-F238E27FC236}">
                <a16:creationId xmlns="" xmlns:a16="http://schemas.microsoft.com/office/drawing/2014/main" id="{00000000-0008-0000-0000-000052000000}"/>
              </a:ext>
            </a:extLst>
          </xdr:cNvPr>
          <xdr:cNvCxnSpPr/>
        </xdr:nvCxnSpPr>
        <xdr:spPr>
          <a:xfrm flipH="1">
            <a:off x="125329" y="11254539"/>
            <a:ext cx="5014" cy="436145"/>
          </a:xfrm>
          <a:prstGeom prst="line">
            <a:avLst/>
          </a:prstGeom>
          <a:ln w="285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40" name="直線コネクタ 1039">
            <a:extLst>
              <a:ext uri="{FF2B5EF4-FFF2-40B4-BE49-F238E27FC236}">
                <a16:creationId xmlns="" xmlns:a16="http://schemas.microsoft.com/office/drawing/2014/main" id="{00000000-0008-0000-0000-000010040000}"/>
              </a:ext>
            </a:extLst>
          </xdr:cNvPr>
          <xdr:cNvCxnSpPr/>
        </xdr:nvCxnSpPr>
        <xdr:spPr>
          <a:xfrm>
            <a:off x="115303" y="11264567"/>
            <a:ext cx="260684" cy="5012"/>
          </a:xfrm>
          <a:prstGeom prst="line">
            <a:avLst/>
          </a:prstGeom>
          <a:ln w="285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25064</xdr:colOff>
      <xdr:row>78</xdr:row>
      <xdr:rowOff>0</xdr:rowOff>
    </xdr:from>
    <xdr:to>
      <xdr:col>1</xdr:col>
      <xdr:colOff>285749</xdr:colOff>
      <xdr:row>80</xdr:row>
      <xdr:rowOff>115303</xdr:rowOff>
    </xdr:to>
    <xdr:grpSp>
      <xdr:nvGrpSpPr>
        <xdr:cNvPr id="101" name="グループ化 100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GrpSpPr/>
      </xdr:nvGrpSpPr>
      <xdr:grpSpPr>
        <a:xfrm>
          <a:off x="107890" y="15496761"/>
          <a:ext cx="260685" cy="463172"/>
          <a:chOff x="115303" y="11254539"/>
          <a:chExt cx="260685" cy="456197"/>
        </a:xfrm>
      </xdr:grpSpPr>
      <xdr:cxnSp macro="">
        <xdr:nvCxnSpPr>
          <xdr:cNvPr id="102" name="直線矢印コネクタ 101">
            <a:extLst>
              <a:ext uri="{FF2B5EF4-FFF2-40B4-BE49-F238E27FC236}">
                <a16:creationId xmlns="" xmlns:a16="http://schemas.microsoft.com/office/drawing/2014/main" id="{00000000-0008-0000-0000-000066000000}"/>
              </a:ext>
            </a:extLst>
          </xdr:cNvPr>
          <xdr:cNvCxnSpPr/>
        </xdr:nvCxnSpPr>
        <xdr:spPr>
          <a:xfrm>
            <a:off x="120316" y="11700711"/>
            <a:ext cx="255672" cy="10025"/>
          </a:xfrm>
          <a:prstGeom prst="straightConnector1">
            <a:avLst/>
          </a:prstGeom>
          <a:ln w="28575"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3" name="直線コネクタ 102">
            <a:extLst>
              <a:ext uri="{FF2B5EF4-FFF2-40B4-BE49-F238E27FC236}">
                <a16:creationId xmlns="" xmlns:a16="http://schemas.microsoft.com/office/drawing/2014/main" id="{00000000-0008-0000-0000-000067000000}"/>
              </a:ext>
            </a:extLst>
          </xdr:cNvPr>
          <xdr:cNvCxnSpPr/>
        </xdr:nvCxnSpPr>
        <xdr:spPr>
          <a:xfrm flipH="1">
            <a:off x="125329" y="11254539"/>
            <a:ext cx="5014" cy="436145"/>
          </a:xfrm>
          <a:prstGeom prst="line">
            <a:avLst/>
          </a:prstGeom>
          <a:ln w="285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4" name="直線コネクタ 103">
            <a:extLst>
              <a:ext uri="{FF2B5EF4-FFF2-40B4-BE49-F238E27FC236}">
                <a16:creationId xmlns="" xmlns:a16="http://schemas.microsoft.com/office/drawing/2014/main" id="{00000000-0008-0000-0000-000068000000}"/>
              </a:ext>
            </a:extLst>
          </xdr:cNvPr>
          <xdr:cNvCxnSpPr/>
        </xdr:nvCxnSpPr>
        <xdr:spPr>
          <a:xfrm>
            <a:off x="115303" y="11264567"/>
            <a:ext cx="260684" cy="5012"/>
          </a:xfrm>
          <a:prstGeom prst="line">
            <a:avLst/>
          </a:prstGeom>
          <a:ln w="285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5013</xdr:colOff>
      <xdr:row>92</xdr:row>
      <xdr:rowOff>20054</xdr:rowOff>
    </xdr:from>
    <xdr:to>
      <xdr:col>1</xdr:col>
      <xdr:colOff>265698</xdr:colOff>
      <xdr:row>94</xdr:row>
      <xdr:rowOff>135356</xdr:rowOff>
    </xdr:to>
    <xdr:grpSp>
      <xdr:nvGrpSpPr>
        <xdr:cNvPr id="105" name="グループ化 104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GrpSpPr/>
      </xdr:nvGrpSpPr>
      <xdr:grpSpPr>
        <a:xfrm>
          <a:off x="87839" y="17951902"/>
          <a:ext cx="260685" cy="463171"/>
          <a:chOff x="115303" y="11254539"/>
          <a:chExt cx="260685" cy="456197"/>
        </a:xfrm>
      </xdr:grpSpPr>
      <xdr:cxnSp macro="">
        <xdr:nvCxnSpPr>
          <xdr:cNvPr id="106" name="直線矢印コネクタ 105">
            <a:extLst>
              <a:ext uri="{FF2B5EF4-FFF2-40B4-BE49-F238E27FC236}">
                <a16:creationId xmlns="" xmlns:a16="http://schemas.microsoft.com/office/drawing/2014/main" id="{00000000-0008-0000-0000-00006A000000}"/>
              </a:ext>
            </a:extLst>
          </xdr:cNvPr>
          <xdr:cNvCxnSpPr/>
        </xdr:nvCxnSpPr>
        <xdr:spPr>
          <a:xfrm>
            <a:off x="120316" y="11700711"/>
            <a:ext cx="255672" cy="10025"/>
          </a:xfrm>
          <a:prstGeom prst="straightConnector1">
            <a:avLst/>
          </a:prstGeom>
          <a:ln w="28575"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7" name="直線コネクタ 106">
            <a:extLst>
              <a:ext uri="{FF2B5EF4-FFF2-40B4-BE49-F238E27FC236}">
                <a16:creationId xmlns="" xmlns:a16="http://schemas.microsoft.com/office/drawing/2014/main" id="{00000000-0008-0000-0000-00006B000000}"/>
              </a:ext>
            </a:extLst>
          </xdr:cNvPr>
          <xdr:cNvCxnSpPr/>
        </xdr:nvCxnSpPr>
        <xdr:spPr>
          <a:xfrm flipH="1">
            <a:off x="125329" y="11254539"/>
            <a:ext cx="5014" cy="436145"/>
          </a:xfrm>
          <a:prstGeom prst="line">
            <a:avLst/>
          </a:prstGeom>
          <a:ln w="285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8" name="直線コネクタ 107">
            <a:extLst>
              <a:ext uri="{FF2B5EF4-FFF2-40B4-BE49-F238E27FC236}">
                <a16:creationId xmlns="" xmlns:a16="http://schemas.microsoft.com/office/drawing/2014/main" id="{00000000-0008-0000-0000-00006C000000}"/>
              </a:ext>
            </a:extLst>
          </xdr:cNvPr>
          <xdr:cNvCxnSpPr/>
        </xdr:nvCxnSpPr>
        <xdr:spPr>
          <a:xfrm>
            <a:off x="115303" y="11264567"/>
            <a:ext cx="260684" cy="5012"/>
          </a:xfrm>
          <a:prstGeom prst="line">
            <a:avLst/>
          </a:prstGeom>
          <a:ln w="285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20</xdr:col>
      <xdr:colOff>429868</xdr:colOff>
      <xdr:row>60</xdr:row>
      <xdr:rowOff>128039</xdr:rowOff>
    </xdr:from>
    <xdr:to>
      <xdr:col>21</xdr:col>
      <xdr:colOff>560995</xdr:colOff>
      <xdr:row>65</xdr:row>
      <xdr:rowOff>170797</xdr:rowOff>
    </xdr:to>
    <xdr:pic>
      <xdr:nvPicPr>
        <xdr:cNvPr id="1049" name="図 1048">
          <a:extLst>
            <a:ext uri="{FF2B5EF4-FFF2-40B4-BE49-F238E27FC236}">
              <a16:creationId xmlns="" xmlns:a16="http://schemas.microsoft.com/office/drawing/2014/main" id="{00000000-0008-0000-0000-00001904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61" t="-2706" r="13616"/>
        <a:stretch/>
      </xdr:blipFill>
      <xdr:spPr>
        <a:xfrm rot="1037314">
          <a:off x="8521977" y="12262061"/>
          <a:ext cx="661214" cy="912432"/>
        </a:xfrm>
        <a:prstGeom prst="rect">
          <a:avLst/>
        </a:prstGeom>
      </xdr:spPr>
    </xdr:pic>
    <xdr:clientData/>
  </xdr:twoCellAnchor>
  <xdr:twoCellAnchor editAs="oneCell">
    <xdr:from>
      <xdr:col>9</xdr:col>
      <xdr:colOff>185657</xdr:colOff>
      <xdr:row>14</xdr:row>
      <xdr:rowOff>83572</xdr:rowOff>
    </xdr:from>
    <xdr:to>
      <xdr:col>12</xdr:col>
      <xdr:colOff>411673</xdr:colOff>
      <xdr:row>20</xdr:row>
      <xdr:rowOff>43211</xdr:rowOff>
    </xdr:to>
    <xdr:pic>
      <xdr:nvPicPr>
        <xdr:cNvPr id="34" name="図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9534" y="3966220"/>
          <a:ext cx="1598262" cy="976716"/>
        </a:xfrm>
        <a:prstGeom prst="rect">
          <a:avLst/>
        </a:prstGeom>
      </xdr:spPr>
    </xdr:pic>
    <xdr:clientData/>
  </xdr:twoCellAnchor>
  <xdr:twoCellAnchor editAs="oneCell">
    <xdr:from>
      <xdr:col>8</xdr:col>
      <xdr:colOff>476250</xdr:colOff>
      <xdr:row>32</xdr:row>
      <xdr:rowOff>113008</xdr:rowOff>
    </xdr:from>
    <xdr:to>
      <xdr:col>10</xdr:col>
      <xdr:colOff>508537</xdr:colOff>
      <xdr:row>36</xdr:row>
      <xdr:rowOff>54082</xdr:rowOff>
    </xdr:to>
    <xdr:sp macro="" textlink="">
      <xdr:nvSpPr>
        <xdr:cNvPr id="35" name="AutoShape 2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2784852" y="7159894"/>
          <a:ext cx="1130083" cy="619124"/>
        </a:xfrm>
        <a:prstGeom prst="wedgeRoundRectCallout">
          <a:avLst>
            <a:gd name="adj1" fmla="val 8407"/>
            <a:gd name="adj2" fmla="val 87525"/>
            <a:gd name="adj3" fmla="val 16667"/>
          </a:avLst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 仕事が多くて睡眠を削らないとやっていけない</a:t>
          </a:r>
          <a:r>
            <a:rPr kumimoji="0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‥</a:t>
          </a: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。</a:t>
          </a:r>
          <a:endParaRPr kumimoji="0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 editAs="oneCell">
    <xdr:from>
      <xdr:col>8</xdr:col>
      <xdr:colOff>226016</xdr:colOff>
      <xdr:row>36</xdr:row>
      <xdr:rowOff>88793</xdr:rowOff>
    </xdr:from>
    <xdr:to>
      <xdr:col>9</xdr:col>
      <xdr:colOff>250233</xdr:colOff>
      <xdr:row>42</xdr:row>
      <xdr:rowOff>132127</xdr:rowOff>
    </xdr:to>
    <xdr:pic>
      <xdr:nvPicPr>
        <xdr:cNvPr id="36" name="図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4618" y="7813729"/>
          <a:ext cx="839492" cy="1060411"/>
        </a:xfrm>
        <a:prstGeom prst="rect">
          <a:avLst/>
        </a:prstGeom>
      </xdr:spPr>
    </xdr:pic>
    <xdr:clientData/>
  </xdr:twoCellAnchor>
  <xdr:twoCellAnchor editAs="oneCell">
    <xdr:from>
      <xdr:col>11</xdr:col>
      <xdr:colOff>102961</xdr:colOff>
      <xdr:row>75</xdr:row>
      <xdr:rowOff>56745</xdr:rowOff>
    </xdr:from>
    <xdr:to>
      <xdr:col>13</xdr:col>
      <xdr:colOff>108274</xdr:colOff>
      <xdr:row>79</xdr:row>
      <xdr:rowOff>28974</xdr:rowOff>
    </xdr:to>
    <xdr:pic>
      <xdr:nvPicPr>
        <xdr:cNvPr id="1053" name="図 1052">
          <a:extLst>
            <a:ext uri="{FF2B5EF4-FFF2-40B4-BE49-F238E27FC236}">
              <a16:creationId xmlns="" xmlns:a16="http://schemas.microsoft.com/office/drawing/2014/main" id="{00000000-0008-0000-0000-00001D04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81" t="20493"/>
        <a:stretch/>
      </xdr:blipFill>
      <xdr:spPr>
        <a:xfrm rot="2236330">
          <a:off x="4169722" y="15031702"/>
          <a:ext cx="899835" cy="667968"/>
        </a:xfrm>
        <a:prstGeom prst="rect">
          <a:avLst/>
        </a:prstGeom>
      </xdr:spPr>
    </xdr:pic>
    <xdr:clientData/>
  </xdr:twoCellAnchor>
  <xdr:twoCellAnchor editAs="oneCell">
    <xdr:from>
      <xdr:col>20</xdr:col>
      <xdr:colOff>272364</xdr:colOff>
      <xdr:row>100</xdr:row>
      <xdr:rowOff>21390</xdr:rowOff>
    </xdr:from>
    <xdr:to>
      <xdr:col>21</xdr:col>
      <xdr:colOff>431159</xdr:colOff>
      <xdr:row>103</xdr:row>
      <xdr:rowOff>63703</xdr:rowOff>
    </xdr:to>
    <xdr:pic>
      <xdr:nvPicPr>
        <xdr:cNvPr id="1051" name="図 1050">
          <a:extLst>
            <a:ext uri="{FF2B5EF4-FFF2-40B4-BE49-F238E27FC236}">
              <a16:creationId xmlns="" xmlns:a16="http://schemas.microsoft.com/office/drawing/2014/main" id="{00000000-0008-0000-0000-00001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647328">
          <a:off x="8364473" y="19344716"/>
          <a:ext cx="688882" cy="564117"/>
        </a:xfrm>
        <a:prstGeom prst="rect">
          <a:avLst/>
        </a:prstGeom>
      </xdr:spPr>
    </xdr:pic>
    <xdr:clientData/>
  </xdr:twoCellAnchor>
  <xdr:twoCellAnchor editAs="oneCell">
    <xdr:from>
      <xdr:col>1</xdr:col>
      <xdr:colOff>56504</xdr:colOff>
      <xdr:row>21</xdr:row>
      <xdr:rowOff>80721</xdr:rowOff>
    </xdr:from>
    <xdr:to>
      <xdr:col>2</xdr:col>
      <xdr:colOff>54422</xdr:colOff>
      <xdr:row>22</xdr:row>
      <xdr:rowOff>148973</xdr:rowOff>
    </xdr:to>
    <xdr:pic>
      <xdr:nvPicPr>
        <xdr:cNvPr id="4" name="図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45296" y="5149958"/>
          <a:ext cx="280440" cy="2377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5</xdr:row>
      <xdr:rowOff>180975</xdr:rowOff>
    </xdr:from>
    <xdr:to>
      <xdr:col>4</xdr:col>
      <xdr:colOff>457200</xdr:colOff>
      <xdr:row>5</xdr:row>
      <xdr:rowOff>180976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3886200" y="1457325"/>
          <a:ext cx="190500" cy="1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381000</xdr:colOff>
      <xdr:row>5</xdr:row>
      <xdr:rowOff>190501</xdr:rowOff>
    </xdr:from>
    <xdr:to>
      <xdr:col>4</xdr:col>
      <xdr:colOff>381000</xdr:colOff>
      <xdr:row>5</xdr:row>
      <xdr:rowOff>314325</xdr:rowOff>
    </xdr:to>
    <xdr:cxnSp macro="">
      <xdr:nvCxnSpPr>
        <xdr:cNvPr id="9" name="直線コネクタ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CxnSpPr/>
      </xdr:nvCxnSpPr>
      <xdr:spPr>
        <a:xfrm flipV="1">
          <a:off x="4000500" y="1466851"/>
          <a:ext cx="0" cy="12382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6</xdr:row>
      <xdr:rowOff>114300</xdr:rowOff>
    </xdr:from>
    <xdr:to>
      <xdr:col>4</xdr:col>
      <xdr:colOff>514350</xdr:colOff>
      <xdr:row>6</xdr:row>
      <xdr:rowOff>114301</xdr:rowOff>
    </xdr:to>
    <xdr:cxnSp macro="">
      <xdr:nvCxnSpPr>
        <xdr:cNvPr id="10" name="直線コネクタ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CxnSpPr/>
      </xdr:nvCxnSpPr>
      <xdr:spPr>
        <a:xfrm flipV="1">
          <a:off x="3943350" y="1771650"/>
          <a:ext cx="190500" cy="1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876300</xdr:colOff>
      <xdr:row>0</xdr:row>
      <xdr:rowOff>19050</xdr:rowOff>
    </xdr:from>
    <xdr:ext cx="3714749" cy="425822"/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781175" y="19050"/>
          <a:ext cx="3714749" cy="4258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２０１９年度女性部アンケート</a:t>
          </a:r>
        </a:p>
      </xdr:txBody>
    </xdr:sp>
    <xdr:clientData/>
  </xdr:oneCellAnchor>
  <xdr:twoCellAnchor>
    <xdr:from>
      <xdr:col>0</xdr:col>
      <xdr:colOff>80963</xdr:colOff>
      <xdr:row>27</xdr:row>
      <xdr:rowOff>52389</xdr:rowOff>
    </xdr:from>
    <xdr:to>
      <xdr:col>0</xdr:col>
      <xdr:colOff>385763</xdr:colOff>
      <xdr:row>29</xdr:row>
      <xdr:rowOff>176214</xdr:rowOff>
    </xdr:to>
    <xdr:sp macro="" textlink="">
      <xdr:nvSpPr>
        <xdr:cNvPr id="4" name="右矢印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 rot="5400000">
          <a:off x="-114300" y="7172327"/>
          <a:ext cx="695325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47625</xdr:colOff>
      <xdr:row>16</xdr:row>
      <xdr:rowOff>171449</xdr:rowOff>
    </xdr:from>
    <xdr:to>
      <xdr:col>2</xdr:col>
      <xdr:colOff>790575</xdr:colOff>
      <xdr:row>17</xdr:row>
      <xdr:rowOff>219074</xdr:rowOff>
    </xdr:to>
    <xdr:sp macro="" textlink="">
      <xdr:nvSpPr>
        <xdr:cNvPr id="13" name="右矢印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/>
      </xdr:nvSpPr>
      <xdr:spPr>
        <a:xfrm>
          <a:off x="1857375" y="4086224"/>
          <a:ext cx="742950" cy="3333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847726</xdr:colOff>
      <xdr:row>0</xdr:row>
      <xdr:rowOff>0</xdr:rowOff>
    </xdr:from>
    <xdr:ext cx="2924174" cy="352425"/>
    <xdr:sp macro="" textlink="">
      <xdr:nvSpPr>
        <xdr:cNvPr id="3" name="正方形/長方形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3657601" y="0"/>
          <a:ext cx="2924174" cy="352425"/>
        </a:xfrm>
        <a:prstGeom prst="rect">
          <a:avLst/>
        </a:prstGeom>
        <a:noFill/>
      </xdr:spPr>
      <xdr:txBody>
        <a:bodyPr wrap="square" lIns="0" tIns="0" rIns="0" bIns="0">
          <a:noAutofit/>
        </a:bodyPr>
        <a:lstStyle/>
        <a:p>
          <a:pPr algn="l"/>
          <a:r>
            <a:rPr lang="ja-JP" altLang="en-US" sz="1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２０１９年度女性部アンケート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2732432</xdr:colOff>
      <xdr:row>0</xdr:row>
      <xdr:rowOff>9939</xdr:rowOff>
    </xdr:from>
    <xdr:ext cx="2752725" cy="392415"/>
    <xdr:sp macro="" textlink="">
      <xdr:nvSpPr>
        <xdr:cNvPr id="3" name="正方形/長方形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3626954" y="9939"/>
          <a:ext cx="2752725" cy="39241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２０１９度女性部アンケート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0</xdr:row>
      <xdr:rowOff>155058</xdr:rowOff>
    </xdr:from>
    <xdr:ext cx="3887529" cy="464066"/>
    <xdr:sp macro="" textlink="">
      <xdr:nvSpPr>
        <xdr:cNvPr id="3" name="正方形/長方形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/>
      </xdr:nvSpPr>
      <xdr:spPr>
        <a:xfrm>
          <a:off x="4097965" y="155058"/>
          <a:ext cx="3887529" cy="46406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２０１９年度女性部アンケート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1:AA149"/>
  <sheetViews>
    <sheetView tabSelected="1" view="pageBreakPreview" topLeftCell="A116" zoomScale="115" zoomScaleNormal="100" zoomScaleSheetLayoutView="115" workbookViewId="0">
      <selection activeCell="B129" sqref="B129"/>
    </sheetView>
  </sheetViews>
  <sheetFormatPr defaultRowHeight="13.5"/>
  <cols>
    <col min="1" max="1" width="1.125" customWidth="1"/>
    <col min="2" max="2" width="3.75" customWidth="1"/>
    <col min="3" max="4" width="4.5" customWidth="1"/>
    <col min="5" max="8" width="4.125" customWidth="1"/>
    <col min="9" max="9" width="10.75" customWidth="1"/>
    <col min="10" max="10" width="3.75" customWidth="1"/>
    <col min="11" max="11" width="8.5" customWidth="1"/>
    <col min="12" max="20" width="5.875" customWidth="1"/>
    <col min="21" max="21" width="7" customWidth="1"/>
    <col min="22" max="22" width="9.75" customWidth="1"/>
    <col min="23" max="23" width="3.25" customWidth="1"/>
    <col min="24" max="24" width="25" customWidth="1"/>
    <col min="25" max="25" width="17.75" customWidth="1"/>
  </cols>
  <sheetData>
    <row r="1" spans="2:27" ht="20.25" customHeight="1">
      <c r="B1" s="302" t="s">
        <v>291</v>
      </c>
      <c r="C1" s="301"/>
      <c r="D1" s="44"/>
      <c r="E1" s="44"/>
      <c r="F1" s="44"/>
      <c r="G1" s="44"/>
      <c r="H1" s="44"/>
      <c r="I1" s="58"/>
      <c r="L1" s="301"/>
      <c r="M1" s="303" t="s">
        <v>290</v>
      </c>
      <c r="W1" s="269"/>
      <c r="X1" s="58"/>
      <c r="Y1" s="58"/>
    </row>
    <row r="2" spans="2:27" ht="20.25" customHeight="1">
      <c r="V2" s="336"/>
      <c r="W2" s="59"/>
    </row>
    <row r="3" spans="2:27" ht="42.75" customHeight="1">
      <c r="V3" s="336"/>
      <c r="W3" s="267"/>
      <c r="X3" s="267"/>
      <c r="Y3" s="267"/>
      <c r="Z3" s="267"/>
    </row>
    <row r="4" spans="2:27" ht="21.75" customHeight="1">
      <c r="W4" s="61"/>
      <c r="X4" s="61"/>
      <c r="Y4" s="61"/>
      <c r="Z4" s="22"/>
      <c r="AA4" s="22"/>
    </row>
    <row r="5" spans="2:27" ht="24" customHeight="1">
      <c r="B5" s="332" t="s">
        <v>259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X5" s="62"/>
      <c r="Y5" s="62"/>
      <c r="Z5" s="22"/>
      <c r="AA5" s="22"/>
    </row>
    <row r="6" spans="2:27" ht="24" customHeight="1"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62"/>
      <c r="X6" s="62"/>
      <c r="Y6" s="62"/>
      <c r="Z6" s="22"/>
      <c r="AA6" s="22"/>
    </row>
    <row r="7" spans="2:27" ht="30.75" customHeight="1" thickBot="1">
      <c r="B7" s="340" t="s">
        <v>202</v>
      </c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72"/>
      <c r="X7" s="72"/>
      <c r="Y7" s="72"/>
      <c r="Z7" s="25"/>
    </row>
    <row r="8" spans="2:27" ht="19.5" customHeight="1">
      <c r="B8" s="307" t="s">
        <v>266</v>
      </c>
      <c r="C8" s="308"/>
      <c r="D8" s="308"/>
      <c r="E8" s="308"/>
      <c r="F8" s="308"/>
      <c r="G8" s="308"/>
      <c r="H8" s="308"/>
      <c r="I8" s="308"/>
      <c r="J8" s="309"/>
      <c r="K8" s="313" t="s">
        <v>264</v>
      </c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5"/>
      <c r="W8" s="72"/>
      <c r="X8" s="72"/>
      <c r="Y8" s="72"/>
      <c r="Z8" s="25"/>
    </row>
    <row r="9" spans="2:27" ht="19.5" customHeight="1">
      <c r="B9" s="310"/>
      <c r="C9" s="311"/>
      <c r="D9" s="311"/>
      <c r="E9" s="311"/>
      <c r="F9" s="311"/>
      <c r="G9" s="311"/>
      <c r="H9" s="311"/>
      <c r="I9" s="311"/>
      <c r="J9" s="312"/>
      <c r="K9" s="316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8"/>
      <c r="W9" s="72"/>
      <c r="X9" s="72"/>
      <c r="Y9" s="72"/>
      <c r="Z9" s="25"/>
    </row>
    <row r="10" spans="2:27" ht="19.5" customHeight="1" thickBot="1">
      <c r="B10" s="319" t="s">
        <v>267</v>
      </c>
      <c r="C10" s="320"/>
      <c r="D10" s="320"/>
      <c r="E10" s="320"/>
      <c r="F10" s="320"/>
      <c r="G10" s="320"/>
      <c r="H10" s="320"/>
      <c r="I10" s="320"/>
      <c r="J10" s="321"/>
      <c r="K10" s="322" t="s">
        <v>268</v>
      </c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4"/>
      <c r="W10" s="72"/>
      <c r="X10" s="72"/>
      <c r="Y10" s="72"/>
      <c r="Z10" s="25"/>
    </row>
    <row r="11" spans="2:27" ht="14.25" customHeight="1" thickBot="1">
      <c r="B11" s="287"/>
      <c r="C11" s="287"/>
      <c r="D11" s="287"/>
      <c r="E11" s="287"/>
      <c r="F11" s="287"/>
      <c r="G11" s="287"/>
      <c r="H11" s="287"/>
      <c r="I11" s="287"/>
      <c r="J11" s="287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4"/>
    </row>
    <row r="12" spans="2:27" ht="22.5" customHeight="1" thickBot="1">
      <c r="B12" s="342" t="s">
        <v>89</v>
      </c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4"/>
    </row>
    <row r="13" spans="2:27" ht="13.5" customHeight="1"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</row>
    <row r="14" spans="2:27" ht="13.5" customHeight="1">
      <c r="B14" s="331" t="s">
        <v>260</v>
      </c>
      <c r="C14" s="331"/>
      <c r="D14" s="331"/>
      <c r="E14" s="331"/>
      <c r="F14" s="331"/>
      <c r="G14" s="331"/>
      <c r="H14" s="331"/>
      <c r="I14" s="331"/>
      <c r="J14" s="331"/>
      <c r="V14" s="95"/>
      <c r="AA14" s="25"/>
    </row>
    <row r="15" spans="2:27" ht="13.5" customHeight="1">
      <c r="B15" s="278"/>
      <c r="C15" s="264"/>
      <c r="D15" s="25"/>
      <c r="E15" s="259"/>
      <c r="F15" s="264"/>
      <c r="G15" s="25"/>
      <c r="H15" s="95"/>
      <c r="V15" s="95"/>
      <c r="AA15" s="25"/>
    </row>
    <row r="16" spans="2:27" ht="13.5" customHeight="1">
      <c r="B16" s="278"/>
      <c r="C16" s="327">
        <v>1</v>
      </c>
      <c r="D16" s="304" t="s">
        <v>30</v>
      </c>
      <c r="G16" s="328">
        <v>2</v>
      </c>
      <c r="H16" s="329" t="s">
        <v>28</v>
      </c>
      <c r="I16" s="329"/>
      <c r="V16" s="95"/>
      <c r="W16" s="4"/>
    </row>
    <row r="17" spans="2:25" ht="13.5" customHeight="1">
      <c r="B17" s="265"/>
      <c r="C17" s="327"/>
      <c r="D17" s="304"/>
      <c r="G17" s="328"/>
      <c r="H17" s="329"/>
      <c r="I17" s="329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1"/>
      <c r="W17" s="4"/>
    </row>
    <row r="18" spans="2:25" ht="13.5" customHeight="1">
      <c r="B18" s="265"/>
      <c r="C18" s="262"/>
      <c r="D18" s="259"/>
      <c r="G18" s="260"/>
      <c r="H18" s="266"/>
      <c r="I18" s="266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1"/>
      <c r="W18" s="4"/>
    </row>
    <row r="19" spans="2:25" ht="13.5" customHeight="1">
      <c r="B19" s="330" t="s">
        <v>219</v>
      </c>
      <c r="C19" s="330"/>
      <c r="D19" s="330"/>
      <c r="E19" s="330"/>
      <c r="F19" s="330"/>
      <c r="G19" s="330"/>
      <c r="H19" s="330"/>
      <c r="I19" s="330"/>
      <c r="J19" s="330"/>
      <c r="K19" s="33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1"/>
      <c r="W19" s="4"/>
    </row>
    <row r="20" spans="2:25" ht="13.5" customHeight="1">
      <c r="B20" s="123"/>
      <c r="C20" s="262"/>
      <c r="D20" s="262"/>
      <c r="E20" s="4"/>
      <c r="F20" s="4"/>
      <c r="G20" s="26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2:25" ht="13.5" customHeight="1">
      <c r="C21" s="262">
        <v>1</v>
      </c>
      <c r="D21" s="4" t="s">
        <v>90</v>
      </c>
      <c r="E21" s="4"/>
      <c r="F21" s="260"/>
      <c r="G21" s="4"/>
      <c r="H21" s="176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2:25" ht="13.5" customHeight="1">
      <c r="B22" s="278"/>
      <c r="C22" s="260">
        <v>2</v>
      </c>
      <c r="D22" s="4" t="s">
        <v>91</v>
      </c>
      <c r="E22" s="4"/>
      <c r="F22" s="4"/>
      <c r="G22" s="4"/>
      <c r="H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2:25" ht="13.5" customHeight="1">
      <c r="B23" s="64"/>
      <c r="C23" s="260">
        <v>3</v>
      </c>
      <c r="D23" s="19" t="s">
        <v>92</v>
      </c>
      <c r="E23" s="4"/>
      <c r="F23" s="270"/>
      <c r="G23" s="4"/>
      <c r="H23" s="6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2:25" ht="13.5" customHeight="1">
      <c r="B24" s="270"/>
      <c r="C24" s="260"/>
      <c r="D24" s="19"/>
      <c r="E24" s="4"/>
      <c r="F24" s="270"/>
      <c r="G24" s="4"/>
      <c r="H24" s="27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2:25" ht="13.5" customHeight="1">
      <c r="B25" s="64"/>
      <c r="C25" s="4" t="s">
        <v>102</v>
      </c>
      <c r="D25" s="4"/>
      <c r="E25" s="4"/>
      <c r="F25" s="4"/>
      <c r="G25" s="4"/>
      <c r="H25" s="27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2:25" ht="13.5" customHeight="1">
      <c r="B26" s="64"/>
      <c r="C26" s="260" t="s">
        <v>64</v>
      </c>
      <c r="D26" s="218" t="s">
        <v>93</v>
      </c>
      <c r="E26" s="218"/>
      <c r="F26" s="218"/>
      <c r="G26" s="218"/>
      <c r="H26" s="25"/>
      <c r="I26" s="25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2:25" ht="13.5" customHeight="1">
      <c r="B27" s="64"/>
      <c r="C27" s="270" t="s">
        <v>65</v>
      </c>
      <c r="D27" s="218" t="s">
        <v>94</v>
      </c>
      <c r="E27" s="218"/>
      <c r="F27" s="218"/>
      <c r="G27" s="218"/>
      <c r="H27" s="25"/>
      <c r="I27" s="25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2:25" ht="13.5" customHeight="1">
      <c r="B28" s="64"/>
      <c r="C28" s="270" t="s">
        <v>48</v>
      </c>
      <c r="D28" s="218" t="s">
        <v>95</v>
      </c>
      <c r="E28" s="218"/>
      <c r="F28" s="218"/>
      <c r="G28" s="218"/>
      <c r="H28" s="25"/>
      <c r="I28" s="25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2:25" ht="13.5" customHeight="1">
      <c r="B29" s="57"/>
      <c r="C29" s="270" t="s">
        <v>66</v>
      </c>
      <c r="D29" s="219" t="s">
        <v>96</v>
      </c>
      <c r="E29" s="279"/>
      <c r="F29" s="279"/>
      <c r="G29" s="279"/>
      <c r="H29" s="279"/>
      <c r="I29" s="279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2:25" ht="13.5" customHeight="1">
      <c r="B30" s="57"/>
      <c r="C30" s="270" t="s">
        <v>97</v>
      </c>
      <c r="D30" s="279" t="s">
        <v>261</v>
      </c>
      <c r="E30" s="279"/>
      <c r="F30" s="279"/>
      <c r="G30" s="279"/>
      <c r="H30" s="279"/>
      <c r="I30" s="279"/>
      <c r="J30" s="279"/>
      <c r="K30" s="279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4"/>
    </row>
    <row r="31" spans="2:25" s="4" customFormat="1" ht="13.5" customHeight="1" thickBot="1">
      <c r="B31" s="124"/>
      <c r="H31" s="64"/>
      <c r="I31" s="19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71"/>
    </row>
    <row r="32" spans="2:25" ht="22.5" customHeight="1" thickBot="1">
      <c r="B32" s="333" t="s">
        <v>38</v>
      </c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5"/>
      <c r="W32" s="4"/>
      <c r="X32" s="4"/>
      <c r="Y32" s="4"/>
    </row>
    <row r="33" spans="2:25" ht="13.5" customHeight="1"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4"/>
      <c r="X33" s="4"/>
      <c r="Y33" s="4"/>
    </row>
    <row r="34" spans="2:25" ht="13.5" customHeight="1">
      <c r="B34" s="95" t="s">
        <v>213</v>
      </c>
      <c r="C34" s="95"/>
      <c r="D34" s="261"/>
      <c r="E34" s="95"/>
      <c r="F34" s="95"/>
      <c r="G34" s="95"/>
      <c r="H34" s="95"/>
      <c r="J34" s="22"/>
      <c r="K34" s="22"/>
      <c r="L34" s="22"/>
      <c r="N34" s="22"/>
      <c r="O34" s="22"/>
      <c r="P34" s="22"/>
      <c r="Q34" s="180"/>
      <c r="R34" s="180"/>
      <c r="S34" s="180"/>
      <c r="T34" s="180"/>
      <c r="U34" s="180"/>
      <c r="V34" s="180"/>
      <c r="W34" s="180"/>
      <c r="X34" s="180"/>
      <c r="Y34" s="4"/>
    </row>
    <row r="35" spans="2:25" ht="13.5" customHeight="1">
      <c r="B35" s="95"/>
      <c r="C35" s="95"/>
      <c r="D35" s="261"/>
      <c r="E35" s="95"/>
      <c r="F35" s="95"/>
      <c r="G35" s="95"/>
      <c r="H35" s="95"/>
      <c r="J35" s="22"/>
      <c r="K35" s="22"/>
      <c r="L35" s="22"/>
      <c r="N35" s="22"/>
      <c r="O35" s="22"/>
      <c r="P35" s="22"/>
      <c r="Q35" s="180"/>
      <c r="R35" s="180"/>
      <c r="S35" s="180"/>
      <c r="T35" s="180"/>
      <c r="U35" s="180"/>
      <c r="V35" s="180"/>
      <c r="W35" s="180"/>
      <c r="X35" s="180"/>
      <c r="Y35" s="4"/>
    </row>
    <row r="36" spans="2:25" ht="13.5" customHeight="1">
      <c r="C36" t="s">
        <v>218</v>
      </c>
      <c r="D36" s="63"/>
      <c r="J36" s="217"/>
      <c r="K36" s="266"/>
      <c r="L36" s="325" t="s">
        <v>292</v>
      </c>
      <c r="M36" s="325"/>
      <c r="N36" s="325"/>
      <c r="O36" s="325"/>
      <c r="P36" s="325"/>
      <c r="Q36" s="22"/>
      <c r="R36" s="326" t="s">
        <v>270</v>
      </c>
      <c r="S36" s="326"/>
      <c r="T36" s="326"/>
      <c r="U36" s="326"/>
      <c r="V36" s="22"/>
      <c r="W36" s="266"/>
      <c r="X36" s="130"/>
      <c r="Y36" s="4"/>
    </row>
    <row r="37" spans="2:25" ht="13.5" customHeight="1">
      <c r="C37" s="66">
        <v>1</v>
      </c>
      <c r="D37" s="25" t="s">
        <v>31</v>
      </c>
      <c r="J37" s="217"/>
      <c r="K37" s="266"/>
      <c r="L37" s="325"/>
      <c r="M37" s="325"/>
      <c r="N37" s="325"/>
      <c r="O37" s="325"/>
      <c r="P37" s="325"/>
      <c r="Q37" s="131"/>
      <c r="R37" s="326"/>
      <c r="S37" s="326"/>
      <c r="T37" s="326"/>
      <c r="U37" s="326"/>
      <c r="W37" s="131"/>
      <c r="X37" s="130"/>
      <c r="Y37" s="4"/>
    </row>
    <row r="38" spans="2:25" ht="13.5" customHeight="1">
      <c r="C38" s="67">
        <v>2</v>
      </c>
      <c r="D38" s="25" t="s">
        <v>32</v>
      </c>
      <c r="J38" s="217"/>
      <c r="K38" s="266"/>
      <c r="L38" s="266">
        <v>1</v>
      </c>
      <c r="M38" s="4" t="s">
        <v>39</v>
      </c>
      <c r="N38" s="53"/>
      <c r="P38" s="266"/>
      <c r="Q38" s="266"/>
      <c r="R38" s="266">
        <v>1</v>
      </c>
      <c r="S38" s="130" t="s">
        <v>201</v>
      </c>
      <c r="T38" s="266"/>
      <c r="U38" s="266"/>
      <c r="W38" s="266"/>
      <c r="X38" s="132"/>
      <c r="Y38" s="4"/>
    </row>
    <row r="39" spans="2:25" ht="13.5" customHeight="1">
      <c r="C39" s="68">
        <v>3</v>
      </c>
      <c r="D39" s="25" t="s">
        <v>33</v>
      </c>
      <c r="J39" s="217"/>
      <c r="K39" s="266"/>
      <c r="L39" s="266">
        <v>2</v>
      </c>
      <c r="M39" s="4" t="s">
        <v>40</v>
      </c>
      <c r="N39" s="60"/>
      <c r="P39" s="131"/>
      <c r="Q39" s="131"/>
      <c r="R39" s="131">
        <v>2</v>
      </c>
      <c r="S39" s="130" t="s">
        <v>199</v>
      </c>
      <c r="T39" s="131"/>
      <c r="U39" s="131"/>
      <c r="W39" s="131"/>
      <c r="X39" s="132"/>
      <c r="Y39" s="4"/>
    </row>
    <row r="40" spans="2:25" ht="13.5" customHeight="1">
      <c r="B40" s="27"/>
      <c r="C40" s="53"/>
      <c r="D40" s="53"/>
      <c r="J40" s="217"/>
      <c r="K40" s="266"/>
      <c r="L40" s="266">
        <v>3</v>
      </c>
      <c r="M40" s="4" t="s">
        <v>41</v>
      </c>
      <c r="N40" s="54"/>
      <c r="P40" s="266"/>
      <c r="Q40" s="266"/>
      <c r="R40" s="266">
        <v>3</v>
      </c>
      <c r="S40" s="132" t="s">
        <v>105</v>
      </c>
      <c r="T40" s="266"/>
      <c r="U40" s="266"/>
      <c r="W40" s="266"/>
      <c r="X40" s="132"/>
      <c r="Y40" s="4"/>
    </row>
    <row r="41" spans="2:25" ht="13.5" customHeight="1">
      <c r="B41" s="27"/>
      <c r="C41" s="53"/>
      <c r="D41" s="53"/>
      <c r="J41" s="53"/>
      <c r="K41" s="53"/>
      <c r="L41" s="266">
        <v>4</v>
      </c>
      <c r="M41" s="19" t="s">
        <v>42</v>
      </c>
      <c r="N41" s="53"/>
      <c r="P41" s="266"/>
      <c r="Q41" s="266"/>
      <c r="R41" s="131">
        <v>4</v>
      </c>
      <c r="S41" s="132" t="s">
        <v>200</v>
      </c>
      <c r="T41" s="266"/>
      <c r="U41" s="266"/>
      <c r="W41" s="266"/>
      <c r="X41" s="132"/>
      <c r="Y41" s="4"/>
    </row>
    <row r="42" spans="2:25" ht="13.5" customHeight="1">
      <c r="B42" s="27"/>
      <c r="C42" s="53"/>
      <c r="D42" s="53"/>
      <c r="J42" s="180"/>
      <c r="K42" s="180"/>
      <c r="L42" s="266">
        <v>5</v>
      </c>
      <c r="M42" s="19" t="s">
        <v>43</v>
      </c>
      <c r="P42" s="22"/>
      <c r="Q42" s="22"/>
      <c r="R42" s="266">
        <v>5</v>
      </c>
      <c r="S42" s="132" t="s">
        <v>43</v>
      </c>
      <c r="T42" s="22"/>
      <c r="U42" s="22"/>
      <c r="W42" s="22"/>
      <c r="X42" s="22"/>
      <c r="Y42" s="4"/>
    </row>
    <row r="43" spans="2:25" ht="13.5" customHeight="1">
      <c r="B43" s="266"/>
      <c r="C43" s="53"/>
      <c r="D43" s="53"/>
      <c r="J43" s="180"/>
      <c r="K43" s="180"/>
      <c r="L43" s="266"/>
      <c r="M43" s="19"/>
      <c r="P43" s="22"/>
      <c r="Q43" s="22"/>
      <c r="R43" s="266"/>
      <c r="S43" s="132"/>
      <c r="T43" s="22"/>
      <c r="U43" s="22"/>
      <c r="W43" s="22"/>
      <c r="X43" s="22"/>
      <c r="Y43" s="4"/>
    </row>
    <row r="44" spans="2:25" ht="13.5" customHeight="1">
      <c r="B44" s="27"/>
      <c r="C44" s="305" t="s">
        <v>272</v>
      </c>
      <c r="D44" s="305"/>
      <c r="E44" s="305"/>
      <c r="F44" s="305"/>
      <c r="G44" s="305"/>
      <c r="H44" s="305"/>
      <c r="I44" s="305"/>
      <c r="J44" s="305"/>
      <c r="K44" s="305"/>
      <c r="L44" s="326" t="s">
        <v>271</v>
      </c>
      <c r="M44" s="326"/>
      <c r="N44" s="326"/>
      <c r="O44" s="326"/>
      <c r="P44" s="326"/>
      <c r="Q44" s="263"/>
      <c r="R44" s="325" t="s">
        <v>269</v>
      </c>
      <c r="S44" s="325"/>
      <c r="T44" s="325"/>
      <c r="U44" s="325"/>
      <c r="W44" s="22"/>
      <c r="X44" s="22"/>
      <c r="Y44" s="4"/>
    </row>
    <row r="45" spans="2:25" ht="13.5" customHeight="1">
      <c r="B45" s="266"/>
      <c r="C45" s="69">
        <v>1</v>
      </c>
      <c r="D45" t="s">
        <v>34</v>
      </c>
      <c r="E45" s="266"/>
      <c r="F45" s="266"/>
      <c r="G45" s="130"/>
      <c r="H45" s="53"/>
      <c r="J45" s="261"/>
      <c r="K45" s="261"/>
      <c r="L45" s="326"/>
      <c r="M45" s="326"/>
      <c r="N45" s="326"/>
      <c r="O45" s="326"/>
      <c r="P45" s="326"/>
      <c r="Q45" s="263"/>
      <c r="R45" s="325"/>
      <c r="S45" s="325"/>
      <c r="T45" s="325"/>
      <c r="U45" s="325"/>
      <c r="W45" s="22"/>
      <c r="X45" s="22"/>
      <c r="Y45" s="4"/>
    </row>
    <row r="46" spans="2:25" ht="13.5" customHeight="1">
      <c r="C46" s="69">
        <v>2</v>
      </c>
      <c r="D46" s="290" t="s">
        <v>35</v>
      </c>
      <c r="E46" s="289"/>
      <c r="F46" s="289"/>
      <c r="G46" s="289"/>
      <c r="H46" s="289"/>
      <c r="I46" s="289"/>
      <c r="J46" s="27"/>
      <c r="K46" s="266"/>
      <c r="L46" s="266">
        <v>1</v>
      </c>
      <c r="M46" s="130" t="s">
        <v>103</v>
      </c>
      <c r="N46" s="53"/>
      <c r="P46" s="266"/>
      <c r="Q46" s="266"/>
      <c r="R46" s="266">
        <v>1</v>
      </c>
      <c r="S46" s="130" t="s">
        <v>103</v>
      </c>
      <c r="T46" s="130"/>
      <c r="U46" s="130"/>
      <c r="W46" s="54"/>
      <c r="X46" s="4"/>
      <c r="Y46" s="4"/>
    </row>
    <row r="47" spans="2:25" ht="13.5" customHeight="1">
      <c r="C47" s="69">
        <v>3</v>
      </c>
      <c r="D47" s="4" t="s">
        <v>37</v>
      </c>
      <c r="E47" s="266"/>
      <c r="F47" s="266"/>
      <c r="G47" s="132"/>
      <c r="H47" s="54"/>
      <c r="J47" s="131"/>
      <c r="K47" s="131"/>
      <c r="L47" s="131">
        <v>2</v>
      </c>
      <c r="M47" s="132" t="s">
        <v>104</v>
      </c>
      <c r="N47" s="54"/>
      <c r="P47" s="131"/>
      <c r="Q47" s="131"/>
      <c r="R47" s="131">
        <v>2</v>
      </c>
      <c r="S47" s="132" t="s">
        <v>104</v>
      </c>
      <c r="T47" s="132"/>
      <c r="U47" s="132"/>
      <c r="W47" s="54"/>
      <c r="X47" s="4"/>
      <c r="Y47" s="4"/>
    </row>
    <row r="48" spans="2:25" ht="13.5" customHeight="1">
      <c r="C48" s="69">
        <v>4</v>
      </c>
      <c r="D48" s="4" t="s">
        <v>36</v>
      </c>
      <c r="E48" s="131"/>
      <c r="F48" s="131"/>
      <c r="G48" s="132"/>
      <c r="H48" s="53"/>
      <c r="J48" s="27"/>
      <c r="K48" s="266"/>
      <c r="L48" s="266">
        <v>3</v>
      </c>
      <c r="M48" s="132" t="s">
        <v>105</v>
      </c>
      <c r="N48" s="54"/>
      <c r="P48" s="266"/>
      <c r="Q48" s="266"/>
      <c r="R48" s="266">
        <v>3</v>
      </c>
      <c r="S48" s="132" t="s">
        <v>105</v>
      </c>
      <c r="T48" s="132"/>
      <c r="U48" s="132"/>
      <c r="W48" s="53"/>
      <c r="X48" s="4"/>
      <c r="Y48" s="4"/>
    </row>
    <row r="49" spans="2:25" ht="13.5" customHeight="1">
      <c r="C49" s="69">
        <v>5</v>
      </c>
      <c r="D49" s="337" t="s">
        <v>185</v>
      </c>
      <c r="E49" s="337"/>
      <c r="F49" s="337"/>
      <c r="G49" s="337"/>
      <c r="H49" s="337"/>
      <c r="I49" s="337"/>
      <c r="J49" s="131"/>
      <c r="K49" s="131"/>
      <c r="L49" s="131">
        <v>4</v>
      </c>
      <c r="M49" s="132" t="s">
        <v>106</v>
      </c>
      <c r="N49" s="53"/>
      <c r="P49" s="131"/>
      <c r="Q49" s="131"/>
      <c r="R49" s="131">
        <v>4</v>
      </c>
      <c r="S49" s="132" t="s">
        <v>106</v>
      </c>
      <c r="T49" s="132"/>
      <c r="U49" s="132"/>
      <c r="W49" s="53"/>
      <c r="X49" s="4"/>
      <c r="Y49" s="4"/>
    </row>
    <row r="50" spans="2:25" ht="13.5" customHeight="1">
      <c r="J50" s="27"/>
      <c r="K50" s="266"/>
      <c r="L50" s="266">
        <v>5</v>
      </c>
      <c r="M50" s="132" t="s">
        <v>107</v>
      </c>
      <c r="N50" s="53"/>
      <c r="P50" s="266"/>
      <c r="Q50" s="266"/>
      <c r="R50" s="266">
        <v>5</v>
      </c>
      <c r="S50" s="132" t="s">
        <v>107</v>
      </c>
      <c r="T50" s="132"/>
      <c r="U50" s="132"/>
      <c r="W50" s="4"/>
      <c r="X50" s="4"/>
      <c r="Y50" s="4"/>
    </row>
    <row r="51" spans="2:25" ht="13.5" customHeight="1" thickBot="1">
      <c r="B51" s="69"/>
      <c r="C51" s="60"/>
      <c r="D51" s="60"/>
      <c r="E51" s="60"/>
      <c r="F51" s="60"/>
      <c r="G51" s="53"/>
      <c r="H51" s="53"/>
      <c r="I51" s="53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60"/>
      <c r="W51" s="4"/>
      <c r="X51" s="4"/>
      <c r="Y51" s="4"/>
    </row>
    <row r="52" spans="2:25" ht="22.5" customHeight="1" thickBot="1">
      <c r="B52" s="333" t="s">
        <v>99</v>
      </c>
      <c r="C52" s="334"/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34"/>
      <c r="R52" s="334"/>
      <c r="S52" s="334"/>
      <c r="T52" s="334"/>
      <c r="U52" s="334"/>
      <c r="V52" s="335"/>
      <c r="W52" s="4"/>
      <c r="X52" s="4"/>
      <c r="Y52" s="4"/>
    </row>
    <row r="53" spans="2:25" ht="13.5" customHeight="1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4"/>
      <c r="X53" s="4"/>
      <c r="Y53" s="4"/>
    </row>
    <row r="54" spans="2:25" ht="13.5" customHeight="1">
      <c r="B54" s="325" t="s">
        <v>281</v>
      </c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260"/>
      <c r="O54" s="260"/>
      <c r="P54" s="260"/>
      <c r="Q54" s="260"/>
      <c r="R54" s="260"/>
      <c r="S54" s="260"/>
      <c r="T54" s="260"/>
      <c r="U54" s="260"/>
      <c r="V54" s="95"/>
      <c r="W54" s="4"/>
      <c r="X54" s="4"/>
      <c r="Y54" s="4"/>
    </row>
    <row r="55" spans="2:25" ht="13.5" customHeight="1"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60"/>
      <c r="N55" s="260"/>
      <c r="O55" s="260"/>
      <c r="P55" s="260"/>
      <c r="Q55" s="260"/>
      <c r="R55" s="260"/>
      <c r="S55" s="260"/>
      <c r="T55" s="260"/>
      <c r="U55" s="260"/>
      <c r="V55" s="95"/>
      <c r="W55" s="4"/>
      <c r="X55" s="4"/>
      <c r="Y55" s="4"/>
    </row>
    <row r="56" spans="2:25" ht="13.5" customHeight="1">
      <c r="B56" s="22"/>
      <c r="C56" s="327">
        <v>1</v>
      </c>
      <c r="D56" s="304" t="s">
        <v>30</v>
      </c>
      <c r="G56" s="328">
        <v>2</v>
      </c>
      <c r="H56" s="329" t="s">
        <v>28</v>
      </c>
      <c r="I56" s="329"/>
      <c r="J56" s="25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95"/>
      <c r="W56" s="4"/>
      <c r="X56" s="4"/>
      <c r="Y56" s="4"/>
    </row>
    <row r="57" spans="2:25" ht="13.5" customHeight="1">
      <c r="B57" s="69"/>
      <c r="C57" s="327"/>
      <c r="D57" s="304"/>
      <c r="G57" s="328"/>
      <c r="H57" s="329"/>
      <c r="I57" s="329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60"/>
      <c r="W57" s="4"/>
      <c r="X57" s="4"/>
      <c r="Y57" s="4"/>
    </row>
    <row r="58" spans="2:25" ht="13.5" customHeight="1">
      <c r="B58" s="69"/>
      <c r="C58" s="262"/>
      <c r="D58" s="259"/>
      <c r="G58" s="260"/>
      <c r="H58" s="266"/>
      <c r="I58" s="266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60"/>
      <c r="W58" s="4"/>
      <c r="X58" s="4"/>
      <c r="Y58" s="4"/>
    </row>
    <row r="59" spans="2:25" ht="13.5" customHeight="1">
      <c r="B59" s="69"/>
      <c r="C59" s="305" t="s">
        <v>214</v>
      </c>
      <c r="D59" s="305"/>
      <c r="E59" s="305"/>
      <c r="F59" s="305"/>
      <c r="G59" s="305"/>
      <c r="H59" s="305"/>
      <c r="I59" s="305"/>
      <c r="J59" s="305"/>
      <c r="K59" s="305"/>
      <c r="L59" s="305"/>
      <c r="M59" s="305"/>
      <c r="N59" s="25"/>
      <c r="O59" s="25"/>
      <c r="P59" s="25"/>
      <c r="Q59" s="25"/>
      <c r="R59" s="25"/>
      <c r="S59" s="25"/>
      <c r="T59" s="25"/>
      <c r="U59" s="25"/>
      <c r="V59" s="25"/>
      <c r="W59" s="4"/>
      <c r="X59" s="4"/>
      <c r="Y59" s="4"/>
    </row>
    <row r="60" spans="2:25" ht="13.5" customHeight="1">
      <c r="B60" s="69"/>
      <c r="C60" s="125" t="s">
        <v>64</v>
      </c>
      <c r="D60" s="25" t="s">
        <v>205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4"/>
      <c r="X60" s="4"/>
      <c r="Y60" s="4"/>
    </row>
    <row r="61" spans="2:25" ht="13.5" customHeight="1">
      <c r="B61" s="69"/>
      <c r="C61" s="125" t="s">
        <v>65</v>
      </c>
      <c r="D61" s="25" t="s">
        <v>204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4"/>
      <c r="X61" s="4"/>
      <c r="Y61" s="4"/>
    </row>
    <row r="62" spans="2:25" ht="13.5" customHeight="1">
      <c r="B62" s="69"/>
      <c r="C62" s="125" t="s">
        <v>48</v>
      </c>
      <c r="D62" s="25" t="s">
        <v>203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4"/>
      <c r="X62" s="4"/>
      <c r="Y62" s="4"/>
    </row>
    <row r="63" spans="2:25" ht="13.5" customHeight="1">
      <c r="B63" s="69"/>
      <c r="C63" s="125" t="s">
        <v>66</v>
      </c>
      <c r="D63" s="25" t="s">
        <v>212</v>
      </c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4"/>
      <c r="X63" s="4"/>
      <c r="Y63" s="4"/>
    </row>
    <row r="64" spans="2:25" ht="13.5" customHeight="1">
      <c r="B64" s="69"/>
      <c r="C64" s="125" t="s">
        <v>97</v>
      </c>
      <c r="D64" s="25" t="s">
        <v>282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4"/>
      <c r="X64" s="4"/>
      <c r="Y64" s="4"/>
    </row>
    <row r="65" spans="2:25" ht="13.5" customHeight="1">
      <c r="B65" s="69"/>
      <c r="C65" s="125" t="s">
        <v>100</v>
      </c>
      <c r="D65" s="25" t="s">
        <v>283</v>
      </c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4"/>
      <c r="X65" s="4"/>
      <c r="Y65" s="4"/>
    </row>
    <row r="66" spans="2:25" ht="13.5" customHeight="1">
      <c r="B66" s="69"/>
      <c r="C66" s="125"/>
      <c r="D66" s="259"/>
      <c r="E66" s="259"/>
      <c r="F66" s="259"/>
      <c r="G66" s="259"/>
      <c r="H66" s="259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4"/>
      <c r="X66" s="4"/>
      <c r="Y66" s="4"/>
    </row>
    <row r="67" spans="2:25" ht="13.5" customHeight="1">
      <c r="B67" s="69"/>
      <c r="C67" s="125"/>
      <c r="D67" s="291"/>
      <c r="E67" s="291"/>
      <c r="F67" s="291"/>
      <c r="G67" s="291"/>
      <c r="H67" s="291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4"/>
      <c r="X67" s="4"/>
      <c r="Y67" s="4"/>
    </row>
    <row r="68" spans="2:25" ht="13.5" customHeight="1">
      <c r="B68" s="69"/>
      <c r="C68" s="125"/>
      <c r="D68" s="259"/>
      <c r="E68" s="259"/>
      <c r="F68" s="259"/>
      <c r="G68" s="259"/>
      <c r="H68" s="259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4"/>
      <c r="X68" s="4"/>
      <c r="Y68" s="4"/>
    </row>
    <row r="69" spans="2:25" ht="13.5" customHeight="1">
      <c r="B69" s="69"/>
      <c r="C69" s="125"/>
      <c r="D69" s="299"/>
      <c r="E69" s="299"/>
      <c r="F69" s="299"/>
      <c r="G69" s="299"/>
      <c r="H69" s="299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4"/>
      <c r="X69" s="4"/>
      <c r="Y69" s="4"/>
    </row>
    <row r="70" spans="2:25" ht="13.5" customHeight="1">
      <c r="B70" s="69"/>
      <c r="C70" s="125"/>
      <c r="D70" s="274"/>
      <c r="E70" s="274"/>
      <c r="F70" s="274"/>
      <c r="G70" s="274"/>
      <c r="H70" s="274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4"/>
      <c r="X70" s="4"/>
      <c r="Y70" s="4"/>
    </row>
    <row r="71" spans="2:25" ht="13.5" customHeight="1">
      <c r="B71" s="69"/>
      <c r="C71" s="125"/>
      <c r="D71" s="291"/>
      <c r="E71" s="291"/>
      <c r="F71" s="291"/>
      <c r="G71" s="291"/>
      <c r="H71" s="291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4"/>
      <c r="X71" s="4"/>
      <c r="Y71" s="4"/>
    </row>
    <row r="72" spans="2:25" ht="13.5" customHeight="1">
      <c r="B72" s="69"/>
      <c r="C72" s="125"/>
      <c r="D72" s="274"/>
      <c r="E72" s="274"/>
      <c r="F72" s="274"/>
      <c r="G72" s="274"/>
      <c r="H72" s="274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4"/>
      <c r="X72" s="4"/>
      <c r="Y72" s="4"/>
    </row>
    <row r="73" spans="2:25" ht="13.5" customHeight="1" thickBot="1">
      <c r="B73" s="69"/>
      <c r="C73" s="125"/>
      <c r="D73" s="259"/>
      <c r="E73" s="259"/>
      <c r="F73" s="259"/>
      <c r="G73" s="259"/>
      <c r="H73" s="259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4"/>
      <c r="X73" s="4"/>
      <c r="Y73" s="4"/>
    </row>
    <row r="74" spans="2:25" ht="22.5" customHeight="1" thickBot="1">
      <c r="B74" s="333" t="s">
        <v>101</v>
      </c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  <c r="S74" s="334"/>
      <c r="T74" s="334"/>
      <c r="U74" s="334"/>
      <c r="V74" s="335"/>
      <c r="W74" s="4"/>
      <c r="X74" s="4"/>
      <c r="Y74" s="4"/>
    </row>
    <row r="75" spans="2:25" ht="22.5" customHeight="1"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4"/>
      <c r="X75" s="4"/>
      <c r="Y75" s="4"/>
    </row>
    <row r="76" spans="2:25" ht="13.5" customHeight="1">
      <c r="B76" s="325" t="s">
        <v>284</v>
      </c>
      <c r="C76" s="325"/>
      <c r="D76" s="325"/>
      <c r="E76" s="325"/>
      <c r="F76" s="325"/>
      <c r="G76" s="325"/>
      <c r="H76" s="325"/>
      <c r="I76" s="325"/>
      <c r="J76" s="325"/>
      <c r="K76" s="325"/>
      <c r="L76" s="325"/>
      <c r="M76" s="260"/>
      <c r="N76" s="260"/>
      <c r="O76" s="260"/>
      <c r="P76" s="260"/>
      <c r="Q76" s="260"/>
      <c r="R76" s="260"/>
      <c r="S76" s="260"/>
      <c r="T76" s="260"/>
      <c r="U76" s="260"/>
      <c r="V76" s="95"/>
      <c r="W76" s="4"/>
      <c r="X76" s="4"/>
      <c r="Y76" s="4"/>
    </row>
    <row r="77" spans="2:25" ht="13.5" customHeight="1">
      <c r="B77" s="95"/>
      <c r="C77" s="95"/>
      <c r="D77" s="261"/>
      <c r="E77" s="177"/>
      <c r="F77" s="261"/>
      <c r="G77" s="262"/>
      <c r="H77" s="25"/>
      <c r="J77" s="25"/>
      <c r="K77" s="260"/>
      <c r="L77" s="260"/>
      <c r="M77" s="260"/>
      <c r="N77" s="260"/>
      <c r="O77" s="260"/>
      <c r="P77" s="260"/>
      <c r="Q77" s="260"/>
      <c r="R77" s="260"/>
      <c r="S77" s="260"/>
      <c r="T77" s="260"/>
      <c r="U77" s="260"/>
      <c r="V77" s="95"/>
      <c r="W77" s="4"/>
      <c r="X77" s="4"/>
      <c r="Y77" s="4"/>
    </row>
    <row r="78" spans="2:25" ht="13.5" customHeight="1">
      <c r="B78" s="69"/>
      <c r="C78" s="327">
        <v>1</v>
      </c>
      <c r="D78" s="304" t="s">
        <v>30</v>
      </c>
      <c r="G78" s="328">
        <v>2</v>
      </c>
      <c r="H78" s="329" t="s">
        <v>28</v>
      </c>
      <c r="I78" s="329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60"/>
      <c r="W78" s="4"/>
      <c r="X78" s="4"/>
      <c r="Y78" s="4"/>
    </row>
    <row r="79" spans="2:25" ht="13.5" customHeight="1">
      <c r="B79" s="69"/>
      <c r="C79" s="327"/>
      <c r="D79" s="304"/>
      <c r="G79" s="328"/>
      <c r="H79" s="329"/>
      <c r="I79" s="329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4"/>
      <c r="X79" s="4"/>
      <c r="Y79" s="4"/>
    </row>
    <row r="80" spans="2:25" ht="13.5" customHeight="1">
      <c r="B80" s="69"/>
      <c r="C80" s="60"/>
      <c r="D80" s="60"/>
      <c r="E80" s="60"/>
      <c r="F80" s="60"/>
      <c r="G80" s="125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4"/>
      <c r="X80" s="4"/>
      <c r="Y80" s="4"/>
    </row>
    <row r="81" spans="2:25" ht="13.5" customHeight="1">
      <c r="B81" s="69"/>
      <c r="C81" s="261" t="s">
        <v>214</v>
      </c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218"/>
      <c r="O81" s="218"/>
      <c r="P81" s="218"/>
      <c r="Q81" s="218"/>
      <c r="R81" s="218"/>
      <c r="S81" s="218"/>
      <c r="T81" s="218"/>
      <c r="U81" s="218"/>
      <c r="V81" s="218"/>
      <c r="W81" s="4"/>
      <c r="X81" s="4"/>
      <c r="Y81" s="4"/>
    </row>
    <row r="82" spans="2:25" ht="13.5" customHeight="1">
      <c r="B82" s="69"/>
      <c r="C82" s="125" t="s">
        <v>64</v>
      </c>
      <c r="D82" s="218" t="s">
        <v>211</v>
      </c>
      <c r="E82" s="60"/>
      <c r="F82" s="60"/>
      <c r="G82" s="125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4"/>
      <c r="X82" s="4"/>
      <c r="Y82" s="4"/>
    </row>
    <row r="83" spans="2:25" ht="13.5" customHeight="1">
      <c r="B83" s="69"/>
      <c r="C83" s="125" t="s">
        <v>65</v>
      </c>
      <c r="D83" s="330" t="s">
        <v>206</v>
      </c>
      <c r="E83" s="330"/>
      <c r="F83" s="330"/>
      <c r="G83" s="330"/>
      <c r="H83" s="330"/>
      <c r="I83" s="330"/>
      <c r="J83" s="330"/>
      <c r="K83" s="330"/>
      <c r="L83" s="330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4"/>
      <c r="X83" s="4"/>
      <c r="Y83" s="4"/>
    </row>
    <row r="84" spans="2:25" ht="13.5" customHeight="1">
      <c r="B84" s="69"/>
      <c r="C84" s="125" t="s">
        <v>48</v>
      </c>
      <c r="D84" s="306" t="s">
        <v>207</v>
      </c>
      <c r="E84" s="306"/>
      <c r="F84" s="306"/>
      <c r="G84" s="306"/>
      <c r="H84" s="306"/>
      <c r="I84" s="306"/>
      <c r="J84" s="306"/>
      <c r="K84" s="306"/>
      <c r="L84" s="306"/>
      <c r="M84" s="218"/>
      <c r="N84" s="218"/>
      <c r="O84" s="218"/>
      <c r="P84" s="218"/>
      <c r="Q84" s="218"/>
      <c r="R84" s="218"/>
      <c r="S84" s="218"/>
      <c r="T84" s="218"/>
      <c r="U84" s="218"/>
      <c r="V84" s="218"/>
      <c r="W84" s="4"/>
      <c r="X84" s="4"/>
      <c r="Y84" s="4"/>
    </row>
    <row r="85" spans="2:25" ht="13.5" customHeight="1">
      <c r="B85" s="69"/>
      <c r="C85" s="125" t="s">
        <v>66</v>
      </c>
      <c r="D85" s="306" t="s">
        <v>208</v>
      </c>
      <c r="E85" s="306"/>
      <c r="F85" s="306"/>
      <c r="G85" s="306"/>
      <c r="H85" s="306"/>
      <c r="I85" s="306"/>
      <c r="J85" s="306"/>
      <c r="K85" s="306"/>
      <c r="L85" s="306"/>
      <c r="M85" s="306"/>
      <c r="N85" s="218"/>
      <c r="O85" s="218"/>
      <c r="P85" s="218"/>
      <c r="Q85" s="218"/>
      <c r="R85" s="218"/>
      <c r="S85" s="218"/>
      <c r="T85" s="218"/>
      <c r="U85" s="218"/>
      <c r="V85" s="218"/>
      <c r="W85" s="4"/>
      <c r="X85" s="4"/>
      <c r="Y85" s="4"/>
    </row>
    <row r="86" spans="2:25" ht="13.5" customHeight="1">
      <c r="B86" s="69"/>
      <c r="C86" s="125" t="s">
        <v>97</v>
      </c>
      <c r="D86" s="306" t="s">
        <v>209</v>
      </c>
      <c r="E86" s="306"/>
      <c r="F86" s="306"/>
      <c r="G86" s="306"/>
      <c r="H86" s="306"/>
      <c r="I86" s="306"/>
      <c r="J86" s="306"/>
      <c r="K86" s="306"/>
      <c r="L86" s="306"/>
      <c r="M86" s="306"/>
      <c r="N86" s="70"/>
      <c r="O86" s="70"/>
      <c r="P86" s="70"/>
      <c r="Q86" s="70"/>
      <c r="R86" s="70"/>
      <c r="S86" s="70"/>
      <c r="T86" s="70"/>
      <c r="U86" s="70"/>
      <c r="V86" s="60"/>
      <c r="W86" s="4"/>
      <c r="X86" s="4"/>
      <c r="Y86" s="4"/>
    </row>
    <row r="87" spans="2:25" ht="13.5" customHeight="1">
      <c r="B87" s="69"/>
      <c r="C87" s="125" t="s">
        <v>100</v>
      </c>
      <c r="D87" s="306" t="s">
        <v>210</v>
      </c>
      <c r="E87" s="306"/>
      <c r="F87" s="306"/>
      <c r="G87" s="306"/>
      <c r="H87" s="306"/>
      <c r="I87" s="306"/>
      <c r="J87" s="306"/>
      <c r="K87" s="306"/>
      <c r="L87" s="306"/>
      <c r="M87" s="306"/>
      <c r="N87" s="258"/>
      <c r="O87" s="258"/>
      <c r="P87" s="258"/>
      <c r="Q87" s="258"/>
      <c r="R87" s="258"/>
      <c r="S87" s="258"/>
      <c r="T87" s="258"/>
      <c r="U87" s="258"/>
      <c r="V87" s="258"/>
      <c r="W87" s="4"/>
      <c r="X87" s="4"/>
      <c r="Y87" s="4"/>
    </row>
    <row r="88" spans="2:25" ht="13.5" customHeight="1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4"/>
      <c r="X88" s="4"/>
      <c r="Y88" s="4"/>
    </row>
    <row r="89" spans="2:25" ht="13.5" customHeight="1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4"/>
      <c r="X89" s="4"/>
      <c r="Y89" s="4"/>
    </row>
    <row r="90" spans="2:25" ht="13.5" customHeight="1">
      <c r="B90" s="331" t="s">
        <v>285</v>
      </c>
      <c r="C90" s="331"/>
      <c r="D90" s="331"/>
      <c r="E90" s="331"/>
      <c r="F90" s="331"/>
      <c r="G90" s="331"/>
      <c r="H90" s="331"/>
      <c r="I90" s="331"/>
      <c r="J90" s="331"/>
      <c r="K90" s="331"/>
      <c r="L90" s="256"/>
      <c r="M90" s="256"/>
      <c r="N90" s="256"/>
      <c r="O90" s="256"/>
      <c r="P90" s="256"/>
      <c r="Q90" s="256"/>
      <c r="R90" s="256"/>
      <c r="S90" s="256"/>
      <c r="T90" s="256"/>
      <c r="U90" s="256"/>
      <c r="V90" s="95"/>
      <c r="W90" s="4"/>
      <c r="X90" s="4"/>
      <c r="Y90" s="4"/>
    </row>
    <row r="91" spans="2:25" ht="13.5" customHeight="1">
      <c r="B91" s="278"/>
      <c r="C91" s="278"/>
      <c r="D91" s="278"/>
      <c r="E91" s="278"/>
      <c r="F91" s="278"/>
      <c r="G91" s="278"/>
      <c r="H91" s="278"/>
      <c r="I91" s="264"/>
      <c r="J91" s="264"/>
      <c r="K91" s="256"/>
      <c r="L91" s="256"/>
      <c r="M91" s="256"/>
      <c r="N91" s="256"/>
      <c r="O91" s="256"/>
      <c r="P91" s="256"/>
      <c r="Q91" s="256"/>
      <c r="R91" s="256"/>
      <c r="S91" s="256"/>
      <c r="T91" s="256"/>
      <c r="U91" s="256"/>
      <c r="V91" s="95"/>
      <c r="X91" s="4"/>
      <c r="Y91" s="4"/>
    </row>
    <row r="92" spans="2:25" ht="13.5" customHeight="1">
      <c r="B92" s="74"/>
      <c r="C92" s="327">
        <v>1</v>
      </c>
      <c r="D92" s="304" t="s">
        <v>30</v>
      </c>
      <c r="G92" s="328">
        <v>2</v>
      </c>
      <c r="H92" s="329" t="s">
        <v>28</v>
      </c>
      <c r="I92" s="329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</row>
    <row r="93" spans="2:25" ht="13.5" customHeight="1">
      <c r="B93" s="74"/>
      <c r="C93" s="327"/>
      <c r="D93" s="304"/>
      <c r="G93" s="328"/>
      <c r="H93" s="329"/>
      <c r="I93" s="329"/>
      <c r="J93" s="23"/>
      <c r="K93" s="23"/>
      <c r="L93" s="23"/>
      <c r="M93" s="23"/>
      <c r="N93" s="23"/>
      <c r="O93" s="23"/>
      <c r="P93" s="69"/>
      <c r="Q93" s="23"/>
      <c r="R93" s="23"/>
      <c r="S93" s="23"/>
      <c r="T93" s="23"/>
      <c r="U93" s="23"/>
      <c r="V93" s="23"/>
    </row>
    <row r="94" spans="2:25" ht="13.5" customHeight="1">
      <c r="B94" s="69"/>
      <c r="C94" s="60"/>
      <c r="D94" s="60"/>
      <c r="E94" s="60"/>
      <c r="F94" s="60"/>
      <c r="G94" s="53"/>
      <c r="H94" s="53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8"/>
    </row>
    <row r="95" spans="2:25" ht="13.5" customHeight="1">
      <c r="B95" s="69"/>
      <c r="C95" s="305" t="s">
        <v>214</v>
      </c>
      <c r="D95" s="305"/>
      <c r="E95" s="305"/>
      <c r="F95" s="305"/>
      <c r="G95" s="305"/>
      <c r="H95" s="305"/>
      <c r="I95" s="305"/>
      <c r="J95" s="305"/>
      <c r="K95" s="305"/>
      <c r="L95" s="305"/>
      <c r="M95" s="305"/>
      <c r="N95" s="218"/>
      <c r="O95" s="218"/>
      <c r="P95" s="218"/>
      <c r="Q95" s="218"/>
      <c r="R95" s="218"/>
      <c r="S95" s="218"/>
      <c r="T95" s="218"/>
      <c r="U95" s="218"/>
      <c r="V95" s="218"/>
      <c r="W95" s="218"/>
    </row>
    <row r="96" spans="2:25" ht="13.5" customHeight="1">
      <c r="B96" s="69"/>
      <c r="C96" s="125" t="s">
        <v>64</v>
      </c>
      <c r="D96" s="218" t="s">
        <v>287</v>
      </c>
      <c r="E96" s="218"/>
      <c r="F96" s="218"/>
      <c r="G96" s="218"/>
      <c r="H96" s="218"/>
      <c r="I96" s="218"/>
      <c r="J96" s="261"/>
      <c r="K96" s="261"/>
      <c r="L96" s="261"/>
      <c r="M96" s="261"/>
      <c r="N96" s="218"/>
      <c r="O96" s="218"/>
      <c r="P96" s="218"/>
      <c r="Q96" s="218"/>
      <c r="R96" s="218"/>
      <c r="S96" s="218"/>
      <c r="T96" s="218"/>
      <c r="U96" s="218"/>
      <c r="V96" s="218"/>
      <c r="W96" s="218"/>
    </row>
    <row r="97" spans="2:27" ht="13.5" customHeight="1">
      <c r="B97" s="69"/>
      <c r="C97" s="125"/>
      <c r="D97" s="298" t="s">
        <v>286</v>
      </c>
      <c r="E97" s="218"/>
      <c r="F97" s="218"/>
      <c r="G97" s="218"/>
      <c r="H97" s="218"/>
      <c r="I97" s="218"/>
      <c r="J97" s="261"/>
      <c r="K97" s="261"/>
      <c r="L97" s="261"/>
      <c r="M97" s="261"/>
      <c r="N97" s="218"/>
      <c r="O97" s="218"/>
      <c r="P97" s="218"/>
      <c r="Q97" s="218"/>
      <c r="R97" s="218"/>
      <c r="S97" s="218"/>
      <c r="T97" s="218"/>
      <c r="U97" s="218"/>
      <c r="V97" s="218"/>
      <c r="W97" s="218"/>
    </row>
    <row r="98" spans="2:27" ht="13.5" customHeight="1">
      <c r="B98" s="69"/>
      <c r="C98" s="125" t="s">
        <v>65</v>
      </c>
      <c r="D98" s="306" t="s">
        <v>276</v>
      </c>
      <c r="E98" s="306"/>
      <c r="F98" s="306"/>
      <c r="G98" s="306"/>
      <c r="H98" s="306"/>
      <c r="I98" s="306"/>
      <c r="J98" s="261"/>
      <c r="K98" s="261"/>
      <c r="L98" s="261"/>
      <c r="M98" s="261"/>
      <c r="N98" s="218"/>
      <c r="O98" s="218"/>
      <c r="P98" s="218"/>
      <c r="Q98" s="218"/>
      <c r="R98" s="218"/>
      <c r="S98" s="218"/>
      <c r="T98" s="218"/>
      <c r="U98" s="218"/>
      <c r="V98" s="218"/>
      <c r="W98" s="218"/>
    </row>
    <row r="99" spans="2:27" ht="13.5" customHeight="1">
      <c r="B99" s="69"/>
      <c r="C99" s="125" t="s">
        <v>48</v>
      </c>
      <c r="D99" s="296" t="s">
        <v>280</v>
      </c>
      <c r="E99" s="296"/>
      <c r="F99" s="296"/>
      <c r="G99" s="296"/>
      <c r="H99" s="296"/>
      <c r="I99" s="296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18"/>
    </row>
    <row r="100" spans="2:27" ht="13.5" customHeight="1">
      <c r="B100" s="69"/>
      <c r="C100" s="125" t="s">
        <v>66</v>
      </c>
      <c r="D100" s="296" t="s">
        <v>279</v>
      </c>
      <c r="E100" s="296"/>
      <c r="F100" s="296"/>
      <c r="G100" s="296"/>
      <c r="H100" s="296"/>
      <c r="I100" s="296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  <c r="V100" s="255"/>
      <c r="W100" s="219"/>
    </row>
    <row r="101" spans="2:27" ht="13.5" customHeight="1">
      <c r="B101" s="69"/>
      <c r="C101" s="125" t="s">
        <v>97</v>
      </c>
      <c r="D101" s="297" t="s">
        <v>277</v>
      </c>
      <c r="E101" s="297"/>
      <c r="F101" s="297"/>
      <c r="G101" s="297"/>
      <c r="H101" s="297"/>
      <c r="I101" s="297"/>
      <c r="J101" s="293"/>
      <c r="K101" s="293"/>
      <c r="L101" s="293"/>
      <c r="M101" s="293"/>
      <c r="N101" s="293"/>
      <c r="O101" s="293"/>
      <c r="P101" s="293"/>
      <c r="Q101" s="293"/>
      <c r="R101" s="293"/>
      <c r="S101" s="293"/>
      <c r="T101" s="293"/>
      <c r="U101" s="293"/>
      <c r="V101" s="293"/>
      <c r="W101" s="219"/>
    </row>
    <row r="102" spans="2:27" ht="13.5" customHeight="1">
      <c r="B102" s="69"/>
      <c r="C102" s="125"/>
      <c r="D102" s="292"/>
      <c r="E102" s="292"/>
      <c r="F102" s="292"/>
      <c r="G102" s="292"/>
      <c r="H102" s="292"/>
      <c r="I102" s="292"/>
      <c r="J102" s="293"/>
      <c r="K102" s="293"/>
      <c r="L102" s="293"/>
      <c r="M102" s="293"/>
      <c r="N102" s="293"/>
      <c r="O102" s="293"/>
      <c r="P102" s="293"/>
      <c r="Q102" s="293"/>
      <c r="R102" s="293"/>
      <c r="S102" s="293"/>
      <c r="T102" s="293"/>
      <c r="U102" s="293"/>
      <c r="V102" s="293"/>
      <c r="W102" s="219"/>
    </row>
    <row r="103" spans="2:27" ht="13.5" customHeight="1">
      <c r="B103" s="69"/>
      <c r="C103" s="125"/>
      <c r="D103" s="280"/>
      <c r="E103" s="280"/>
      <c r="F103" s="280"/>
      <c r="G103" s="280"/>
      <c r="H103" s="280"/>
      <c r="I103" s="280"/>
      <c r="J103" s="276"/>
      <c r="K103" s="276"/>
      <c r="L103" s="276"/>
      <c r="M103" s="276"/>
      <c r="N103" s="276"/>
      <c r="O103" s="276"/>
      <c r="P103" s="276"/>
      <c r="Q103" s="276"/>
      <c r="R103" s="276"/>
      <c r="S103" s="276"/>
      <c r="T103" s="276"/>
      <c r="U103" s="276"/>
      <c r="V103" s="276"/>
      <c r="W103" s="219"/>
    </row>
    <row r="104" spans="2:27" ht="13.5" customHeight="1">
      <c r="B104" s="69"/>
      <c r="C104" s="125"/>
      <c r="D104" s="280"/>
      <c r="E104" s="280"/>
      <c r="F104" s="280"/>
      <c r="G104" s="280"/>
      <c r="H104" s="280"/>
      <c r="I104" s="280"/>
      <c r="J104" s="276"/>
      <c r="K104" s="276"/>
      <c r="L104" s="276"/>
      <c r="M104" s="276"/>
      <c r="N104" s="276"/>
      <c r="O104" s="276"/>
      <c r="P104" s="276"/>
      <c r="Q104" s="276"/>
      <c r="R104" s="276"/>
      <c r="S104" s="276"/>
      <c r="T104" s="276"/>
      <c r="U104" s="276"/>
      <c r="V104" s="276"/>
      <c r="W104" s="219"/>
    </row>
    <row r="105" spans="2:27" ht="12" customHeight="1" thickBot="1">
      <c r="B105" s="69"/>
      <c r="C105" s="125"/>
      <c r="D105" s="280"/>
      <c r="E105" s="280"/>
      <c r="F105" s="280"/>
      <c r="G105" s="280"/>
      <c r="H105" s="280"/>
      <c r="I105" s="280"/>
      <c r="J105" s="276"/>
      <c r="K105" s="276"/>
      <c r="L105" s="276"/>
      <c r="M105" s="276"/>
      <c r="N105" s="276"/>
      <c r="O105" s="276"/>
      <c r="P105" s="276"/>
      <c r="Q105" s="276"/>
      <c r="R105" s="276"/>
      <c r="S105" s="276"/>
      <c r="T105" s="276"/>
      <c r="U105" s="276"/>
      <c r="V105" s="276"/>
      <c r="W105" s="219"/>
    </row>
    <row r="106" spans="2:27" ht="21.75" customHeight="1" thickBot="1">
      <c r="B106" s="333" t="s">
        <v>46</v>
      </c>
      <c r="C106" s="334"/>
      <c r="D106" s="334"/>
      <c r="E106" s="334"/>
      <c r="F106" s="334"/>
      <c r="G106" s="334"/>
      <c r="H106" s="334"/>
      <c r="I106" s="334"/>
      <c r="J106" s="334"/>
      <c r="K106" s="334"/>
      <c r="L106" s="334"/>
      <c r="M106" s="334"/>
      <c r="N106" s="334"/>
      <c r="O106" s="334"/>
      <c r="P106" s="334"/>
      <c r="Q106" s="334"/>
      <c r="R106" s="334"/>
      <c r="S106" s="334"/>
      <c r="T106" s="334"/>
      <c r="U106" s="334"/>
      <c r="V106" s="335"/>
    </row>
    <row r="107" spans="2:27" ht="22.5" customHeight="1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216"/>
      <c r="X107" s="339"/>
      <c r="Y107" s="339"/>
      <c r="Z107" s="24"/>
      <c r="AA107" s="28"/>
    </row>
    <row r="108" spans="2:27" ht="13.5" customHeight="1">
      <c r="B108" s="286" t="s">
        <v>265</v>
      </c>
      <c r="G108" s="25"/>
      <c r="H108" s="25"/>
      <c r="I108" s="216"/>
      <c r="J108" s="216"/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16"/>
      <c r="X108" s="4"/>
      <c r="Y108" s="4"/>
      <c r="Z108" s="24"/>
      <c r="AA108" s="28"/>
    </row>
    <row r="109" spans="2:27" ht="13.5" customHeight="1">
      <c r="G109" s="25"/>
      <c r="H109" s="25"/>
      <c r="I109" s="268"/>
      <c r="J109" s="268"/>
      <c r="K109" s="268"/>
      <c r="L109" s="268"/>
      <c r="M109" s="268"/>
      <c r="N109" s="268"/>
      <c r="O109" s="268"/>
      <c r="P109" s="268"/>
      <c r="Q109" s="268"/>
      <c r="R109" s="268"/>
      <c r="S109" s="268"/>
      <c r="T109" s="268"/>
      <c r="U109" s="268"/>
      <c r="V109" s="268"/>
      <c r="X109" s="4"/>
      <c r="Y109" s="4"/>
      <c r="Z109" s="24"/>
      <c r="AA109" s="28"/>
    </row>
    <row r="110" spans="2:27" ht="13.5" customHeight="1">
      <c r="B110" t="s">
        <v>215</v>
      </c>
      <c r="I110" s="4"/>
      <c r="X110" s="4"/>
      <c r="Y110" s="4"/>
      <c r="Z110" s="271"/>
      <c r="AA110" s="260"/>
    </row>
    <row r="111" spans="2:27" ht="13.5" customHeight="1">
      <c r="B111" s="27">
        <v>1</v>
      </c>
      <c r="C111" s="304" t="s">
        <v>262</v>
      </c>
      <c r="D111" s="304"/>
      <c r="E111" s="304"/>
      <c r="F111" s="304"/>
      <c r="G111" s="304"/>
      <c r="H111" s="304"/>
      <c r="I111" s="304"/>
      <c r="J111" s="304"/>
      <c r="K111" s="304"/>
      <c r="L111" s="304"/>
      <c r="X111" s="4"/>
      <c r="Y111" s="4"/>
      <c r="Z111" s="25"/>
      <c r="AA111" s="25"/>
    </row>
    <row r="112" spans="2:27" ht="13.5" customHeight="1">
      <c r="B112" s="27">
        <v>2</v>
      </c>
      <c r="C112" s="25" t="s">
        <v>44</v>
      </c>
      <c r="D112" s="25"/>
      <c r="E112" s="25"/>
      <c r="F112" s="25"/>
      <c r="G112" s="266"/>
      <c r="H112" s="175"/>
      <c r="I112" s="4"/>
      <c r="X112" s="4"/>
      <c r="Y112" s="4"/>
      <c r="Z112" s="25"/>
      <c r="AA112" s="25"/>
    </row>
    <row r="113" spans="2:27" ht="13.5" customHeight="1">
      <c r="B113" s="27">
        <v>3</v>
      </c>
      <c r="C113" s="304" t="s">
        <v>45</v>
      </c>
      <c r="D113" s="304"/>
      <c r="E113" s="304"/>
      <c r="F113" s="259"/>
      <c r="G113" s="266"/>
      <c r="H113" s="175"/>
      <c r="I113" s="4"/>
      <c r="X113" s="4"/>
      <c r="Y113" s="4"/>
      <c r="Z113" s="25"/>
      <c r="AA113" s="25"/>
    </row>
    <row r="114" spans="2:27" ht="13.5" customHeight="1">
      <c r="B114" s="266"/>
      <c r="C114" s="259"/>
      <c r="D114" s="259"/>
      <c r="E114" s="259"/>
      <c r="F114" s="259"/>
      <c r="G114" s="266"/>
      <c r="H114" s="259"/>
      <c r="I114" s="4"/>
      <c r="X114" s="4"/>
      <c r="Y114" s="4"/>
      <c r="Z114" s="25"/>
      <c r="AA114" s="25"/>
    </row>
    <row r="115" spans="2:27" ht="13.5" customHeight="1">
      <c r="B115" s="305" t="s">
        <v>217</v>
      </c>
      <c r="C115" s="305"/>
      <c r="D115" s="305"/>
      <c r="E115" s="305"/>
      <c r="F115" s="305"/>
      <c r="G115" s="305"/>
      <c r="H115" s="305"/>
      <c r="I115" s="305"/>
      <c r="J115" s="305"/>
      <c r="X115" s="4"/>
      <c r="Y115" s="4"/>
      <c r="Z115" s="25"/>
      <c r="AA115" s="25"/>
    </row>
    <row r="116" spans="2:27" ht="13.5" customHeight="1">
      <c r="B116" s="266">
        <v>1</v>
      </c>
      <c r="C116" s="304" t="s">
        <v>262</v>
      </c>
      <c r="D116" s="304"/>
      <c r="E116" s="304"/>
      <c r="F116" s="304"/>
      <c r="G116" s="304"/>
      <c r="H116" s="304"/>
      <c r="I116" s="304"/>
      <c r="J116" s="304"/>
      <c r="K116" s="304"/>
      <c r="L116" s="304"/>
      <c r="X116" s="4"/>
      <c r="Y116" s="4"/>
      <c r="Z116" s="25"/>
      <c r="AA116" s="25"/>
    </row>
    <row r="117" spans="2:27" ht="13.5" customHeight="1">
      <c r="B117" s="266">
        <v>2</v>
      </c>
      <c r="C117" s="259" t="s">
        <v>44</v>
      </c>
      <c r="D117" s="259"/>
      <c r="E117" s="259"/>
      <c r="F117" s="259"/>
      <c r="G117" s="266"/>
      <c r="H117" s="259"/>
      <c r="I117" s="4"/>
      <c r="X117" s="4"/>
      <c r="Y117" s="4"/>
      <c r="Z117" s="25"/>
      <c r="AA117" s="25"/>
    </row>
    <row r="118" spans="2:27" ht="13.5" customHeight="1">
      <c r="B118" s="266">
        <v>3</v>
      </c>
      <c r="C118" s="259" t="s">
        <v>45</v>
      </c>
      <c r="G118" s="48"/>
      <c r="H118" s="48"/>
      <c r="I118" s="25"/>
      <c r="J118" s="57"/>
      <c r="K118" s="260"/>
      <c r="L118" s="260"/>
      <c r="M118" s="260"/>
      <c r="N118" s="260"/>
      <c r="O118" s="260"/>
      <c r="P118" s="260"/>
      <c r="Q118" s="260"/>
      <c r="R118" s="260"/>
      <c r="S118" s="260"/>
      <c r="T118" s="260"/>
      <c r="U118" s="260"/>
      <c r="X118" s="4"/>
      <c r="Y118" s="4"/>
      <c r="Z118" s="25"/>
      <c r="AA118" s="25"/>
    </row>
    <row r="119" spans="2:27" ht="13.5" customHeight="1">
      <c r="B119" s="266"/>
      <c r="C119" s="259"/>
      <c r="G119" s="48"/>
      <c r="H119" s="48"/>
      <c r="I119" s="25"/>
      <c r="J119" s="260"/>
      <c r="K119" s="260"/>
      <c r="L119" s="260"/>
      <c r="M119" s="260"/>
      <c r="N119" s="260"/>
      <c r="O119" s="260"/>
      <c r="P119" s="260"/>
      <c r="Q119" s="260"/>
      <c r="R119" s="260"/>
      <c r="S119" s="260"/>
      <c r="T119" s="260"/>
      <c r="U119" s="260"/>
      <c r="X119" s="4"/>
      <c r="Y119" s="4"/>
      <c r="Z119" s="25"/>
      <c r="AA119" s="25"/>
    </row>
    <row r="120" spans="2:27" ht="13.5" customHeight="1">
      <c r="B120" s="128" t="s">
        <v>216</v>
      </c>
      <c r="C120" s="127"/>
      <c r="D120" s="127"/>
      <c r="E120" s="127"/>
      <c r="F120" s="127"/>
      <c r="J120" s="27"/>
      <c r="K120" s="266"/>
      <c r="L120" s="266"/>
      <c r="M120" s="266"/>
      <c r="N120" s="266"/>
      <c r="O120" s="266"/>
      <c r="P120" s="266"/>
      <c r="Q120" s="266"/>
      <c r="R120" s="266"/>
      <c r="S120" s="266"/>
      <c r="T120" s="266"/>
      <c r="U120" s="266"/>
      <c r="X120" s="4"/>
      <c r="Y120" s="4"/>
      <c r="Z120" s="25"/>
      <c r="AA120" s="25"/>
    </row>
    <row r="121" spans="2:27" ht="13.5" customHeight="1">
      <c r="B121" s="75">
        <v>1</v>
      </c>
      <c r="C121" s="4" t="s">
        <v>263</v>
      </c>
      <c r="D121" s="4"/>
      <c r="E121" s="4"/>
      <c r="F121" s="4"/>
      <c r="G121" s="63"/>
      <c r="H121" s="63"/>
      <c r="J121" s="57"/>
      <c r="K121" s="260"/>
      <c r="L121" s="260"/>
      <c r="M121" s="260"/>
      <c r="N121" s="260"/>
      <c r="O121" s="260"/>
      <c r="P121" s="260"/>
      <c r="Q121" s="260"/>
      <c r="R121" s="260"/>
      <c r="S121" s="260"/>
      <c r="T121" s="260"/>
      <c r="U121" s="260"/>
      <c r="X121" s="4"/>
      <c r="Y121" s="4"/>
      <c r="Z121" s="25"/>
      <c r="AA121" s="25"/>
    </row>
    <row r="122" spans="2:27" ht="13.5" customHeight="1">
      <c r="B122" s="133">
        <v>2</v>
      </c>
      <c r="C122" s="128" t="s">
        <v>45</v>
      </c>
      <c r="D122" s="128"/>
      <c r="E122" s="128"/>
      <c r="F122" s="128"/>
      <c r="G122" s="23"/>
      <c r="H122" s="23"/>
      <c r="J122" s="49"/>
      <c r="K122" s="259"/>
      <c r="L122" s="259"/>
      <c r="M122" s="259"/>
      <c r="N122" s="259"/>
      <c r="O122" s="259"/>
      <c r="P122" s="259"/>
      <c r="Q122" s="259"/>
      <c r="R122" s="259"/>
      <c r="S122" s="259"/>
      <c r="T122" s="259"/>
      <c r="U122" s="259"/>
      <c r="X122" s="4"/>
      <c r="Y122" s="4"/>
      <c r="Z122" s="25"/>
      <c r="AA122" s="25"/>
    </row>
    <row r="123" spans="2:27" ht="13.5" customHeight="1">
      <c r="B123" s="133"/>
      <c r="C123" s="128"/>
      <c r="D123" s="128"/>
      <c r="E123" s="128"/>
      <c r="F123" s="128"/>
      <c r="G123" s="23"/>
      <c r="H123" s="23"/>
      <c r="J123" s="274"/>
      <c r="K123" s="274"/>
      <c r="L123" s="274"/>
      <c r="M123" s="274"/>
      <c r="N123" s="274"/>
      <c r="O123" s="274"/>
      <c r="P123" s="274"/>
      <c r="Q123" s="274"/>
      <c r="R123" s="274"/>
      <c r="S123" s="274"/>
      <c r="T123" s="274"/>
      <c r="U123" s="274"/>
      <c r="X123" s="4"/>
      <c r="Y123" s="4"/>
      <c r="Z123" s="24"/>
      <c r="AA123" s="28"/>
    </row>
    <row r="124" spans="2:27" ht="13.5" customHeight="1">
      <c r="B124" s="133"/>
      <c r="C124" s="128"/>
      <c r="D124" s="128"/>
      <c r="E124" s="128"/>
      <c r="F124" s="128"/>
      <c r="G124" s="23"/>
      <c r="H124" s="23"/>
      <c r="J124" s="259"/>
      <c r="K124" s="259"/>
      <c r="L124" s="259"/>
      <c r="M124" s="259"/>
      <c r="N124" s="259"/>
      <c r="O124" s="259"/>
      <c r="P124" s="259"/>
      <c r="Q124" s="259"/>
      <c r="R124" s="259"/>
      <c r="S124" s="259"/>
      <c r="T124" s="259"/>
      <c r="U124" s="259"/>
      <c r="X124" s="4"/>
      <c r="Y124" s="4"/>
      <c r="Z124" s="277"/>
      <c r="AA124" s="275"/>
    </row>
    <row r="125" spans="2:27" ht="13.5" customHeight="1">
      <c r="B125" s="133"/>
      <c r="C125" s="281"/>
      <c r="D125" s="281"/>
      <c r="E125" s="281"/>
      <c r="F125" s="281"/>
      <c r="G125" s="281"/>
      <c r="H125" s="281"/>
      <c r="I125" s="261"/>
      <c r="J125" s="259"/>
      <c r="K125" s="259"/>
      <c r="L125" s="259"/>
      <c r="M125" s="259"/>
      <c r="N125" s="259"/>
      <c r="O125" s="259"/>
      <c r="P125" s="259"/>
      <c r="Q125" s="259"/>
      <c r="R125" s="259"/>
      <c r="S125" s="259"/>
      <c r="T125" s="259"/>
      <c r="U125" s="259"/>
      <c r="X125" s="4"/>
      <c r="Y125" s="4"/>
      <c r="Z125" s="271"/>
      <c r="AA125" s="260"/>
    </row>
    <row r="126" spans="2:27" ht="13.5" customHeight="1">
      <c r="B126" s="133"/>
      <c r="C126" s="281"/>
      <c r="D126" s="281"/>
      <c r="E126" s="281"/>
      <c r="F126" s="281"/>
      <c r="G126" s="281"/>
      <c r="H126" s="281"/>
      <c r="I126" s="273"/>
      <c r="J126" s="274"/>
      <c r="K126" s="274"/>
      <c r="L126" s="274"/>
      <c r="M126" s="274"/>
      <c r="N126" s="274"/>
      <c r="O126" s="274"/>
      <c r="P126" s="274"/>
      <c r="Q126" s="274"/>
      <c r="R126" s="274"/>
      <c r="S126" s="274"/>
      <c r="T126" s="274"/>
      <c r="U126" s="274"/>
      <c r="X126" s="4"/>
      <c r="Y126" s="4"/>
      <c r="Z126" s="24"/>
      <c r="AA126" s="28"/>
    </row>
    <row r="127" spans="2:27" ht="13.5" customHeight="1" thickBot="1">
      <c r="B127" s="133"/>
      <c r="C127" s="220"/>
      <c r="D127" s="220"/>
      <c r="E127" s="220"/>
      <c r="F127" s="220"/>
      <c r="G127" s="220"/>
      <c r="H127" s="220"/>
      <c r="J127" s="214"/>
      <c r="K127" s="259"/>
      <c r="L127" s="259"/>
      <c r="M127" s="259"/>
      <c r="N127" s="259"/>
      <c r="O127" s="259"/>
      <c r="P127" s="259"/>
      <c r="Q127" s="259"/>
      <c r="R127" s="259"/>
      <c r="S127" s="259"/>
      <c r="T127" s="259"/>
      <c r="U127" s="259"/>
      <c r="X127" s="4"/>
      <c r="Y127" s="4"/>
      <c r="Z127" s="277"/>
      <c r="AA127" s="275"/>
    </row>
    <row r="128" spans="2:27" ht="21.75" customHeight="1" thickBot="1">
      <c r="B128" s="546" t="s">
        <v>294</v>
      </c>
      <c r="C128" s="547"/>
      <c r="D128" s="547"/>
      <c r="E128" s="547"/>
      <c r="F128" s="547"/>
      <c r="G128" s="547"/>
      <c r="H128" s="547"/>
      <c r="I128" s="547"/>
      <c r="J128" s="547"/>
      <c r="K128" s="547"/>
      <c r="L128" s="547"/>
      <c r="M128" s="547"/>
      <c r="N128" s="547"/>
      <c r="O128" s="547"/>
      <c r="P128" s="547"/>
      <c r="Q128" s="547"/>
      <c r="R128" s="547"/>
      <c r="S128" s="547"/>
      <c r="T128" s="547"/>
      <c r="U128" s="547"/>
      <c r="V128" s="548"/>
      <c r="X128" s="4"/>
      <c r="Y128" s="4"/>
      <c r="Z128" s="24"/>
      <c r="AA128" s="28"/>
    </row>
    <row r="129" spans="2:27" ht="22.5" customHeight="1">
      <c r="B129" s="26"/>
      <c r="C129" s="4"/>
      <c r="D129" s="4"/>
      <c r="E129" s="4"/>
      <c r="F129" s="4"/>
      <c r="G129" s="63"/>
      <c r="H129" s="63"/>
      <c r="I129" s="260"/>
      <c r="J129" s="260"/>
      <c r="K129" s="260"/>
      <c r="L129" s="260"/>
      <c r="M129" s="260"/>
      <c r="N129" s="260"/>
      <c r="O129" s="260"/>
      <c r="P129" s="260"/>
      <c r="Q129" s="260"/>
      <c r="R129" s="260"/>
      <c r="S129" s="260"/>
      <c r="T129" s="260"/>
      <c r="U129" s="260"/>
      <c r="V129" s="77"/>
      <c r="W129" s="4"/>
      <c r="X129" s="4"/>
      <c r="Y129" s="4"/>
    </row>
    <row r="130" spans="2:27" ht="13.5" customHeight="1">
      <c r="B130" s="26"/>
      <c r="C130" s="4"/>
      <c r="D130" s="4"/>
      <c r="E130" s="4"/>
      <c r="F130" s="4"/>
      <c r="G130" s="23"/>
      <c r="H130" s="23"/>
      <c r="I130" s="259"/>
      <c r="J130" s="259"/>
      <c r="K130" s="259"/>
      <c r="L130" s="259"/>
      <c r="M130" s="259"/>
      <c r="N130" s="259"/>
      <c r="O130" s="259"/>
      <c r="P130" s="259"/>
      <c r="Q130" s="259"/>
      <c r="R130" s="259"/>
      <c r="S130" s="259"/>
      <c r="T130" s="259"/>
      <c r="U130" s="259"/>
      <c r="V130" s="77"/>
      <c r="X130" s="4"/>
      <c r="Y130" s="4"/>
      <c r="Z130" s="4"/>
      <c r="AA130" s="4"/>
    </row>
    <row r="131" spans="2:27">
      <c r="B131" s="26"/>
      <c r="C131" s="4"/>
      <c r="D131" s="4"/>
      <c r="E131" s="4"/>
      <c r="F131" s="4"/>
      <c r="G131" s="23"/>
      <c r="H131" s="23"/>
      <c r="I131" s="259"/>
      <c r="J131" s="259"/>
      <c r="K131" s="259"/>
      <c r="L131" s="259"/>
      <c r="M131" s="259"/>
      <c r="N131" s="259"/>
      <c r="O131" s="259"/>
      <c r="P131" s="259"/>
      <c r="Q131" s="259"/>
      <c r="R131" s="259"/>
      <c r="S131" s="259"/>
      <c r="T131" s="259"/>
      <c r="U131" s="259"/>
      <c r="V131" s="77"/>
    </row>
    <row r="132" spans="2:27" ht="13.5" customHeight="1">
      <c r="B132" s="26"/>
      <c r="C132" s="23"/>
      <c r="D132" s="23"/>
      <c r="E132" s="23"/>
      <c r="F132" s="23"/>
      <c r="G132" s="23"/>
      <c r="H132" s="23"/>
      <c r="I132" s="260"/>
      <c r="J132" s="260"/>
      <c r="K132" s="260"/>
      <c r="L132" s="260"/>
      <c r="M132" s="260"/>
      <c r="N132" s="260"/>
      <c r="O132" s="260"/>
      <c r="P132" s="260"/>
      <c r="Q132" s="260"/>
      <c r="R132" s="260"/>
      <c r="S132" s="260"/>
      <c r="T132" s="260"/>
      <c r="U132" s="260"/>
      <c r="V132" s="77"/>
    </row>
    <row r="133" spans="2:27" ht="17.25">
      <c r="B133" s="26"/>
      <c r="C133" s="4"/>
      <c r="D133" s="4"/>
      <c r="E133" s="4"/>
      <c r="F133" s="4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282"/>
    </row>
    <row r="134" spans="2:27">
      <c r="B134" s="26"/>
      <c r="C134" s="23"/>
      <c r="D134" s="23"/>
      <c r="E134" s="23"/>
      <c r="F134" s="23"/>
      <c r="G134" s="23"/>
      <c r="H134" s="23"/>
      <c r="I134" s="260"/>
      <c r="J134" s="260"/>
      <c r="K134" s="260"/>
      <c r="L134" s="260"/>
      <c r="M134" s="260"/>
      <c r="N134" s="260"/>
      <c r="O134" s="260"/>
      <c r="P134" s="260"/>
      <c r="Q134" s="260"/>
      <c r="R134" s="260"/>
      <c r="S134" s="260"/>
      <c r="T134" s="260"/>
      <c r="U134" s="260"/>
      <c r="V134" s="77"/>
    </row>
    <row r="135" spans="2:27" ht="14.25">
      <c r="B135" s="283"/>
      <c r="C135" s="284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5"/>
    </row>
    <row r="136" spans="2:27" ht="17.25" customHeight="1">
      <c r="B136" s="26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77"/>
    </row>
    <row r="137" spans="2:27" ht="13.5" customHeight="1">
      <c r="B137" s="26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77"/>
    </row>
    <row r="138" spans="2:27" ht="13.5" customHeight="1">
      <c r="B138" s="26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77"/>
    </row>
    <row r="139" spans="2:27" ht="13.5" customHeight="1">
      <c r="B139" s="26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77"/>
    </row>
    <row r="140" spans="2:27" ht="13.5" customHeight="1">
      <c r="B140" s="26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77"/>
    </row>
    <row r="141" spans="2:27" ht="13.5" customHeight="1">
      <c r="B141" s="26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77"/>
    </row>
    <row r="142" spans="2:27">
      <c r="B142" s="26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77"/>
    </row>
    <row r="143" spans="2:27">
      <c r="B143" s="26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77"/>
    </row>
    <row r="144" spans="2:27">
      <c r="B144" s="294" t="s">
        <v>273</v>
      </c>
      <c r="C144" s="338" t="s">
        <v>275</v>
      </c>
      <c r="D144" s="338"/>
      <c r="E144" s="338"/>
      <c r="F144" s="338"/>
      <c r="G144" s="338"/>
      <c r="H144" s="338"/>
      <c r="I144" s="338"/>
      <c r="J144" s="338"/>
      <c r="K144" s="338"/>
      <c r="L144" s="338"/>
      <c r="M144" s="338"/>
      <c r="N144" s="338"/>
      <c r="O144" s="338"/>
      <c r="P144" s="4"/>
      <c r="Q144" s="4"/>
      <c r="R144" s="4"/>
      <c r="S144" s="4"/>
      <c r="T144" s="4"/>
      <c r="U144" s="4"/>
      <c r="V144" s="77"/>
    </row>
    <row r="145" spans="2:22">
      <c r="B145" s="295"/>
      <c r="C145" s="338" t="s">
        <v>293</v>
      </c>
      <c r="D145" s="338"/>
      <c r="E145" s="338"/>
      <c r="F145" s="338"/>
      <c r="G145" s="338"/>
      <c r="H145" s="338"/>
      <c r="I145" s="338"/>
      <c r="J145" s="338"/>
      <c r="K145" s="338"/>
      <c r="L145" s="338"/>
      <c r="M145" s="338"/>
      <c r="N145" s="338"/>
      <c r="O145" s="338"/>
      <c r="P145" s="4"/>
      <c r="Q145" s="4"/>
      <c r="R145" s="4"/>
      <c r="S145" s="4"/>
      <c r="T145" s="4"/>
      <c r="U145" s="4"/>
      <c r="V145" s="77"/>
    </row>
    <row r="146" spans="2:22">
      <c r="B146" s="26"/>
      <c r="C146" s="338" t="s">
        <v>274</v>
      </c>
      <c r="D146" s="304"/>
      <c r="E146" s="304"/>
      <c r="F146" s="304"/>
      <c r="G146" s="304"/>
      <c r="H146" s="304"/>
      <c r="I146" s="304"/>
      <c r="J146" s="304"/>
      <c r="K146" s="304"/>
      <c r="L146" s="304"/>
      <c r="M146" s="304"/>
      <c r="N146" s="304"/>
      <c r="O146" s="304"/>
      <c r="P146" s="4"/>
      <c r="Q146" s="4"/>
      <c r="R146" s="4"/>
      <c r="S146" s="4"/>
      <c r="T146" s="4"/>
      <c r="U146" s="4"/>
      <c r="V146" s="77"/>
    </row>
    <row r="147" spans="2:22" ht="14.25" thickBot="1">
      <c r="B147" s="78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80"/>
    </row>
    <row r="148" spans="2:22" ht="11.25" customHeight="1"/>
    <row r="149" spans="2:22" ht="22.5" customHeight="1">
      <c r="B149" s="73" t="s">
        <v>278</v>
      </c>
    </row>
  </sheetData>
  <mergeCells count="56">
    <mergeCell ref="C145:O145"/>
    <mergeCell ref="C146:O146"/>
    <mergeCell ref="C144:O144"/>
    <mergeCell ref="X107:Y107"/>
    <mergeCell ref="B7:V7"/>
    <mergeCell ref="B52:V52"/>
    <mergeCell ref="B12:V12"/>
    <mergeCell ref="B128:V128"/>
    <mergeCell ref="B106:V106"/>
    <mergeCell ref="B76:L76"/>
    <mergeCell ref="C78:C79"/>
    <mergeCell ref="D84:L84"/>
    <mergeCell ref="D85:M85"/>
    <mergeCell ref="D86:M86"/>
    <mergeCell ref="D87:M87"/>
    <mergeCell ref="D78:D79"/>
    <mergeCell ref="B5:V6"/>
    <mergeCell ref="B74:V74"/>
    <mergeCell ref="B32:V32"/>
    <mergeCell ref="V2:V3"/>
    <mergeCell ref="B19:K19"/>
    <mergeCell ref="C44:K44"/>
    <mergeCell ref="D49:I49"/>
    <mergeCell ref="C56:C57"/>
    <mergeCell ref="D56:D57"/>
    <mergeCell ref="G56:G57"/>
    <mergeCell ref="H56:I57"/>
    <mergeCell ref="C59:M59"/>
    <mergeCell ref="B14:J14"/>
    <mergeCell ref="B54:M54"/>
    <mergeCell ref="B90:K90"/>
    <mergeCell ref="C92:C93"/>
    <mergeCell ref="D92:D93"/>
    <mergeCell ref="G92:G93"/>
    <mergeCell ref="H92:I93"/>
    <mergeCell ref="C116:L116"/>
    <mergeCell ref="B8:J9"/>
    <mergeCell ref="K8:V9"/>
    <mergeCell ref="B10:J10"/>
    <mergeCell ref="K10:V10"/>
    <mergeCell ref="L36:P37"/>
    <mergeCell ref="L44:P45"/>
    <mergeCell ref="R36:U37"/>
    <mergeCell ref="R44:U45"/>
    <mergeCell ref="C16:C17"/>
    <mergeCell ref="D16:D17"/>
    <mergeCell ref="G16:G17"/>
    <mergeCell ref="H16:I17"/>
    <mergeCell ref="G78:G79"/>
    <mergeCell ref="H78:I79"/>
    <mergeCell ref="D83:L83"/>
    <mergeCell ref="C111:L111"/>
    <mergeCell ref="C113:E113"/>
    <mergeCell ref="B115:J115"/>
    <mergeCell ref="C95:M95"/>
    <mergeCell ref="D98:I98"/>
  </mergeCells>
  <phoneticPr fontId="2"/>
  <pageMargins left="0.59055118110236227" right="0.19685039370078741" top="0.55000000000000004" bottom="0.35433070866141736" header="0.31496062992125984" footer="0.31496062992125984"/>
  <pageSetup paperSize="9" scale="76" orientation="portrait" horizontalDpi="4294967293" copies="3" r:id="rId1"/>
  <headerFooter alignWithMargins="0"/>
  <rowBreaks count="1" manualBreakCount="1">
    <brk id="72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view="pageBreakPreview" zoomScale="118" zoomScaleNormal="100" zoomScaleSheetLayoutView="118" workbookViewId="0">
      <selection activeCell="A3" sqref="A3:H3"/>
    </sheetView>
  </sheetViews>
  <sheetFormatPr defaultRowHeight="13.5"/>
  <cols>
    <col min="1" max="8" width="11.875" customWidth="1"/>
  </cols>
  <sheetData>
    <row r="1" spans="1:12" ht="37.5" customHeight="1">
      <c r="A1" s="41" t="s">
        <v>16</v>
      </c>
      <c r="G1" s="45" t="s">
        <v>11</v>
      </c>
    </row>
    <row r="2" spans="1:12" ht="16.5" customHeight="1">
      <c r="A2" s="41" t="s">
        <v>177</v>
      </c>
      <c r="F2" s="45"/>
    </row>
    <row r="3" spans="1:12" ht="19.5" customHeight="1">
      <c r="A3" s="347" t="s">
        <v>289</v>
      </c>
      <c r="B3" s="347"/>
      <c r="C3" s="347"/>
      <c r="D3" s="347"/>
      <c r="E3" s="347"/>
      <c r="F3" s="347"/>
      <c r="G3" s="347"/>
      <c r="H3" s="347"/>
    </row>
    <row r="4" spans="1:12" ht="19.5" customHeight="1">
      <c r="A4" s="91" t="s">
        <v>26</v>
      </c>
      <c r="B4" s="41"/>
      <c r="C4" s="41"/>
      <c r="D4" s="41"/>
    </row>
    <row r="5" spans="1:12" ht="14.25" thickBot="1">
      <c r="D5" s="85"/>
      <c r="E5" s="85"/>
      <c r="F5" s="85"/>
    </row>
    <row r="6" spans="1:12" ht="32.25" customHeight="1">
      <c r="C6" s="353" t="s">
        <v>13</v>
      </c>
      <c r="D6" s="355" t="s">
        <v>55</v>
      </c>
      <c r="E6" s="356"/>
      <c r="F6" s="86" t="s">
        <v>53</v>
      </c>
      <c r="G6" s="50"/>
      <c r="J6" s="4"/>
    </row>
    <row r="7" spans="1:12" ht="32.25" customHeight="1" thickBot="1">
      <c r="C7" s="354"/>
      <c r="D7" s="357" t="s">
        <v>54</v>
      </c>
      <c r="E7" s="358"/>
      <c r="F7" s="87" t="s">
        <v>14</v>
      </c>
      <c r="G7" s="43"/>
    </row>
    <row r="8" spans="1:12" ht="23.25" customHeight="1">
      <c r="A8" s="349" t="s">
        <v>15</v>
      </c>
      <c r="B8" s="349"/>
      <c r="C8" s="349"/>
      <c r="D8" s="349"/>
      <c r="E8" s="349"/>
      <c r="F8" s="349"/>
      <c r="G8" s="349"/>
      <c r="H8" s="349"/>
    </row>
    <row r="9" spans="1:12" ht="7.5" customHeight="1" thickBot="1"/>
    <row r="10" spans="1:12" ht="13.5" customHeight="1" thickBot="1">
      <c r="A10" s="350" t="s">
        <v>89</v>
      </c>
      <c r="B10" s="351"/>
      <c r="C10" s="351"/>
      <c r="D10" s="351"/>
      <c r="E10" s="351"/>
      <c r="F10" s="351"/>
      <c r="G10" s="351"/>
      <c r="H10" s="352"/>
    </row>
    <row r="11" spans="1:12" ht="6" customHeight="1">
      <c r="A11" s="82"/>
      <c r="B11" s="82"/>
      <c r="C11" s="82"/>
      <c r="D11" s="82"/>
      <c r="E11" s="82"/>
      <c r="F11" s="82"/>
      <c r="G11" s="82"/>
      <c r="H11" s="82"/>
    </row>
    <row r="12" spans="1:12" ht="22.5" customHeight="1">
      <c r="A12" t="s">
        <v>108</v>
      </c>
      <c r="E12" s="89" t="s">
        <v>56</v>
      </c>
      <c r="F12" s="88"/>
      <c r="G12" s="89" t="s">
        <v>57</v>
      </c>
      <c r="H12" s="88"/>
    </row>
    <row r="13" spans="1:12" ht="22.5" customHeight="1">
      <c r="C13" s="50"/>
      <c r="E13" s="1"/>
      <c r="F13" s="42" t="s">
        <v>12</v>
      </c>
      <c r="G13" s="1"/>
      <c r="H13" s="42" t="s">
        <v>12</v>
      </c>
    </row>
    <row r="14" spans="1:12" ht="11.25" customHeight="1">
      <c r="C14" s="43"/>
    </row>
    <row r="15" spans="1:12" ht="22.5" customHeight="1">
      <c r="A15" t="s">
        <v>109</v>
      </c>
      <c r="E15" s="135"/>
      <c r="F15" s="135"/>
      <c r="G15" s="135"/>
      <c r="H15" s="135"/>
    </row>
    <row r="16" spans="1:12" ht="22.5" customHeight="1">
      <c r="A16" s="173">
        <v>1</v>
      </c>
      <c r="B16" s="42" t="s">
        <v>50</v>
      </c>
      <c r="D16" s="173" t="s">
        <v>179</v>
      </c>
      <c r="E16" s="1"/>
      <c r="G16" s="359"/>
      <c r="H16" s="359"/>
      <c r="L16" s="4"/>
    </row>
    <row r="17" spans="1:8" ht="22.5" customHeight="1">
      <c r="A17" s="173">
        <v>2</v>
      </c>
      <c r="B17" s="42" t="s">
        <v>50</v>
      </c>
      <c r="D17" s="173" t="s">
        <v>180</v>
      </c>
      <c r="E17" s="1"/>
      <c r="F17" s="50"/>
      <c r="G17" s="4"/>
      <c r="H17" s="43"/>
    </row>
    <row r="18" spans="1:8" ht="22.5" customHeight="1">
      <c r="A18" s="173">
        <v>3</v>
      </c>
      <c r="B18" s="42" t="s">
        <v>50</v>
      </c>
      <c r="D18" s="173" t="s">
        <v>181</v>
      </c>
      <c r="E18" s="1"/>
      <c r="F18" s="50"/>
      <c r="G18" s="4"/>
      <c r="H18" s="43"/>
    </row>
    <row r="19" spans="1:8" ht="22.5" customHeight="1">
      <c r="B19" s="50"/>
      <c r="C19" s="4"/>
      <c r="D19" s="173" t="s">
        <v>182</v>
      </c>
      <c r="E19" s="1"/>
      <c r="F19" s="50"/>
      <c r="G19" s="4"/>
      <c r="H19" s="43"/>
    </row>
    <row r="20" spans="1:8" ht="22.5" customHeight="1">
      <c r="B20" s="50"/>
      <c r="C20" s="4"/>
      <c r="D20" s="173" t="s">
        <v>183</v>
      </c>
      <c r="E20" s="1"/>
      <c r="F20" s="50"/>
      <c r="G20" s="4"/>
      <c r="H20" s="43"/>
    </row>
    <row r="21" spans="1:8" ht="8.25" customHeight="1" thickBot="1">
      <c r="D21" s="83"/>
      <c r="F21" s="50"/>
      <c r="G21" s="4"/>
      <c r="H21" s="43"/>
    </row>
    <row r="22" spans="1:8" ht="16.5" customHeight="1" thickBot="1">
      <c r="A22" s="350" t="s">
        <v>38</v>
      </c>
      <c r="B22" s="351"/>
      <c r="C22" s="351"/>
      <c r="D22" s="351"/>
      <c r="E22" s="351"/>
      <c r="F22" s="351"/>
      <c r="G22" s="351"/>
      <c r="H22" s="352"/>
    </row>
    <row r="23" spans="1:8" ht="17.25" customHeight="1">
      <c r="A23" s="348" t="s">
        <v>51</v>
      </c>
      <c r="B23" s="348"/>
      <c r="C23" s="348"/>
      <c r="D23" s="348"/>
      <c r="E23" s="348"/>
      <c r="F23" s="348"/>
      <c r="G23" s="348"/>
      <c r="H23" s="348"/>
    </row>
    <row r="24" spans="1:8" ht="22.5" customHeight="1">
      <c r="A24" s="361" t="s">
        <v>60</v>
      </c>
      <c r="B24" s="361"/>
      <c r="C24" s="367"/>
      <c r="D24" s="371" t="s">
        <v>220</v>
      </c>
      <c r="E24" s="371"/>
      <c r="F24" s="304"/>
      <c r="G24" s="374" t="s">
        <v>222</v>
      </c>
      <c r="H24" s="374"/>
    </row>
    <row r="25" spans="1:8" ht="22.5" customHeight="1">
      <c r="A25" s="227">
        <v>1</v>
      </c>
      <c r="B25" s="134" t="s">
        <v>50</v>
      </c>
      <c r="C25" s="234"/>
      <c r="D25" s="84">
        <v>1</v>
      </c>
      <c r="E25" s="42" t="s">
        <v>50</v>
      </c>
      <c r="F25" s="234"/>
      <c r="G25" s="375"/>
      <c r="H25" s="375"/>
    </row>
    <row r="26" spans="1:8" ht="22.5" customHeight="1">
      <c r="A26" s="84">
        <v>2</v>
      </c>
      <c r="B26" s="42" t="s">
        <v>50</v>
      </c>
      <c r="D26" s="84">
        <v>2</v>
      </c>
      <c r="E26" s="42" t="s">
        <v>50</v>
      </c>
      <c r="G26" s="173">
        <v>1</v>
      </c>
      <c r="H26" s="42" t="s">
        <v>50</v>
      </c>
    </row>
    <row r="27" spans="1:8" ht="22.5" customHeight="1">
      <c r="A27" s="84">
        <v>3</v>
      </c>
      <c r="B27" s="42" t="s">
        <v>50</v>
      </c>
      <c r="D27" s="84">
        <v>3</v>
      </c>
      <c r="E27" s="42" t="s">
        <v>50</v>
      </c>
      <c r="G27" s="173">
        <v>2</v>
      </c>
      <c r="H27" s="42" t="s">
        <v>50</v>
      </c>
    </row>
    <row r="28" spans="1:8" ht="22.5" customHeight="1">
      <c r="A28" s="92"/>
      <c r="B28" s="92"/>
      <c r="C28" s="233"/>
      <c r="D28" s="84">
        <v>4</v>
      </c>
      <c r="E28" s="42" t="s">
        <v>50</v>
      </c>
      <c r="G28" s="173">
        <v>3</v>
      </c>
      <c r="H28" s="42" t="s">
        <v>50</v>
      </c>
    </row>
    <row r="29" spans="1:8" ht="22.5" customHeight="1">
      <c r="C29" s="50"/>
      <c r="D29" s="84">
        <v>5</v>
      </c>
      <c r="E29" s="42" t="s">
        <v>50</v>
      </c>
      <c r="G29" s="173">
        <v>4</v>
      </c>
      <c r="H29" s="42" t="s">
        <v>50</v>
      </c>
    </row>
    <row r="30" spans="1:8" ht="22.5" customHeight="1">
      <c r="A30" s="370" t="s">
        <v>61</v>
      </c>
      <c r="B30" s="370"/>
      <c r="C30" s="370"/>
      <c r="D30" s="370"/>
      <c r="G30" s="173">
        <v>5</v>
      </c>
      <c r="H30" s="42" t="s">
        <v>50</v>
      </c>
    </row>
    <row r="31" spans="1:8" ht="22.5" customHeight="1">
      <c r="A31" s="84">
        <v>1</v>
      </c>
      <c r="B31" s="42" t="s">
        <v>50</v>
      </c>
      <c r="C31" s="50"/>
      <c r="D31" s="372" t="s">
        <v>186</v>
      </c>
      <c r="E31" s="328"/>
      <c r="F31" s="180"/>
      <c r="G31" s="374" t="s">
        <v>221</v>
      </c>
      <c r="H31" s="374"/>
    </row>
    <row r="32" spans="1:8" ht="22.5" customHeight="1">
      <c r="A32" s="84">
        <v>2</v>
      </c>
      <c r="B32" s="42" t="s">
        <v>50</v>
      </c>
      <c r="C32" s="50"/>
      <c r="D32" s="373"/>
      <c r="E32" s="373"/>
      <c r="F32" s="180"/>
      <c r="G32" s="375"/>
      <c r="H32" s="375"/>
    </row>
    <row r="33" spans="1:8" ht="22.5" customHeight="1">
      <c r="A33" s="84">
        <v>3</v>
      </c>
      <c r="B33" s="42" t="s">
        <v>50</v>
      </c>
      <c r="C33" s="50"/>
      <c r="D33" s="173">
        <v>1</v>
      </c>
      <c r="E33" s="42" t="s">
        <v>50</v>
      </c>
      <c r="F33" s="50"/>
      <c r="G33" s="173">
        <v>1</v>
      </c>
      <c r="H33" s="42" t="s">
        <v>50</v>
      </c>
    </row>
    <row r="34" spans="1:8" ht="22.5" customHeight="1">
      <c r="A34" s="84">
        <v>4</v>
      </c>
      <c r="B34" s="42" t="s">
        <v>50</v>
      </c>
      <c r="D34" s="173">
        <v>2</v>
      </c>
      <c r="E34" s="42" t="s">
        <v>50</v>
      </c>
      <c r="F34" s="50"/>
      <c r="G34" s="173">
        <v>2</v>
      </c>
      <c r="H34" s="42" t="s">
        <v>50</v>
      </c>
    </row>
    <row r="35" spans="1:8" ht="22.5" customHeight="1">
      <c r="A35" s="84">
        <v>5</v>
      </c>
      <c r="B35" s="42" t="s">
        <v>50</v>
      </c>
      <c r="D35" s="173">
        <v>3</v>
      </c>
      <c r="E35" s="42" t="s">
        <v>50</v>
      </c>
      <c r="F35" s="50"/>
      <c r="G35" s="173">
        <v>3</v>
      </c>
      <c r="H35" s="42" t="s">
        <v>50</v>
      </c>
    </row>
    <row r="36" spans="1:8" ht="22.5" customHeight="1">
      <c r="A36" s="50"/>
      <c r="D36" s="173">
        <v>4</v>
      </c>
      <c r="E36" s="42" t="s">
        <v>50</v>
      </c>
      <c r="F36" s="50"/>
      <c r="G36" s="173">
        <v>4</v>
      </c>
      <c r="H36" s="42" t="s">
        <v>50</v>
      </c>
    </row>
    <row r="37" spans="1:8" ht="22.5" customHeight="1">
      <c r="A37" s="50"/>
      <c r="D37" s="173">
        <v>5</v>
      </c>
      <c r="E37" s="42" t="s">
        <v>50</v>
      </c>
      <c r="F37" s="50"/>
      <c r="G37" s="173">
        <v>5</v>
      </c>
      <c r="H37" s="42" t="s">
        <v>50</v>
      </c>
    </row>
    <row r="38" spans="1:8" ht="11.25" customHeight="1" thickBot="1">
      <c r="A38" s="50"/>
      <c r="D38" s="50"/>
      <c r="E38" s="43"/>
      <c r="F38" s="50"/>
      <c r="G38" s="50"/>
      <c r="H38" s="43"/>
    </row>
    <row r="39" spans="1:8" ht="13.5" customHeight="1" thickBot="1">
      <c r="A39" s="350" t="s">
        <v>110</v>
      </c>
      <c r="B39" s="351"/>
      <c r="C39" s="351"/>
      <c r="D39" s="351"/>
      <c r="E39" s="351"/>
      <c r="F39" s="351"/>
      <c r="G39" s="351"/>
      <c r="H39" s="352"/>
    </row>
    <row r="40" spans="1:8" ht="8.25" customHeight="1">
      <c r="A40" s="136"/>
      <c r="B40" s="136"/>
      <c r="C40" s="136"/>
      <c r="D40" s="136"/>
      <c r="E40" s="82"/>
      <c r="F40" s="82"/>
      <c r="G40" s="82"/>
      <c r="H40" s="82"/>
    </row>
    <row r="41" spans="1:8" ht="22.5" customHeight="1">
      <c r="A41" s="362" t="s">
        <v>223</v>
      </c>
      <c r="B41" s="363"/>
      <c r="C41" s="363"/>
      <c r="D41" s="364"/>
      <c r="E41" s="89" t="s">
        <v>56</v>
      </c>
      <c r="F41" s="88"/>
      <c r="G41" s="89" t="s">
        <v>57</v>
      </c>
      <c r="H41" s="88"/>
    </row>
    <row r="42" spans="1:8" ht="22.5" customHeight="1">
      <c r="A42" s="365"/>
      <c r="B42" s="361"/>
      <c r="C42" s="361"/>
      <c r="D42" s="366"/>
      <c r="E42" s="1"/>
      <c r="F42" s="42" t="s">
        <v>12</v>
      </c>
      <c r="G42" s="1"/>
      <c r="H42" s="42" t="s">
        <v>12</v>
      </c>
    </row>
    <row r="43" spans="1:8" ht="24.75" customHeight="1">
      <c r="A43" s="137"/>
      <c r="B43" s="361" t="s">
        <v>111</v>
      </c>
      <c r="C43" s="361"/>
      <c r="D43" s="361"/>
      <c r="E43" s="137"/>
      <c r="F43" s="137"/>
      <c r="G43" s="137"/>
      <c r="H43" s="137"/>
    </row>
    <row r="44" spans="1:8" ht="22.5" customHeight="1">
      <c r="B44" s="368" t="s">
        <v>112</v>
      </c>
      <c r="C44" s="369"/>
      <c r="D44" s="42" t="s">
        <v>50</v>
      </c>
      <c r="E44" s="92"/>
      <c r="F44" s="330"/>
      <c r="G44" s="330"/>
      <c r="H44" s="330"/>
    </row>
    <row r="45" spans="1:8" ht="22.5" customHeight="1">
      <c r="B45" s="368" t="s">
        <v>113</v>
      </c>
      <c r="C45" s="369"/>
      <c r="D45" s="42" t="s">
        <v>50</v>
      </c>
    </row>
    <row r="46" spans="1:8" ht="22.5" customHeight="1">
      <c r="B46" s="368" t="s">
        <v>114</v>
      </c>
      <c r="C46" s="369"/>
      <c r="D46" s="42" t="s">
        <v>50</v>
      </c>
    </row>
    <row r="47" spans="1:8" ht="22.5" customHeight="1">
      <c r="B47" s="368" t="s">
        <v>66</v>
      </c>
      <c r="C47" s="369"/>
      <c r="D47" s="42" t="s">
        <v>50</v>
      </c>
    </row>
    <row r="48" spans="1:8" ht="22.5" customHeight="1">
      <c r="B48" s="368" t="s">
        <v>97</v>
      </c>
      <c r="C48" s="369"/>
      <c r="D48" s="42" t="s">
        <v>50</v>
      </c>
    </row>
    <row r="49" spans="1:10" ht="22.5" customHeight="1">
      <c r="A49" s="126"/>
      <c r="B49" s="368" t="s">
        <v>100</v>
      </c>
      <c r="C49" s="369"/>
      <c r="D49" s="42" t="s">
        <v>50</v>
      </c>
    </row>
    <row r="50" spans="1:10" ht="22.5" customHeight="1" thickBot="1">
      <c r="A50" s="226"/>
      <c r="B50" s="223"/>
      <c r="C50" s="223"/>
      <c r="D50" s="43"/>
    </row>
    <row r="51" spans="1:10" ht="13.5" customHeight="1" thickBot="1">
      <c r="A51" s="350" t="s">
        <v>101</v>
      </c>
      <c r="B51" s="351"/>
      <c r="C51" s="351"/>
      <c r="D51" s="351"/>
      <c r="E51" s="351"/>
      <c r="F51" s="351"/>
      <c r="G51" s="351"/>
      <c r="H51" s="352"/>
    </row>
    <row r="52" spans="1:10" ht="9.75" customHeight="1">
      <c r="A52" s="126"/>
      <c r="B52" s="50"/>
      <c r="C52" s="4"/>
      <c r="D52" s="43"/>
      <c r="E52" s="4"/>
    </row>
    <row r="53" spans="1:10" ht="22.5" customHeight="1">
      <c r="A53" s="362" t="s">
        <v>117</v>
      </c>
      <c r="B53" s="363"/>
      <c r="C53" s="363"/>
      <c r="D53" s="364"/>
      <c r="E53" s="89" t="s">
        <v>56</v>
      </c>
      <c r="F53" s="88"/>
      <c r="G53" s="89" t="s">
        <v>57</v>
      </c>
      <c r="H53" s="88"/>
    </row>
    <row r="54" spans="1:10" ht="22.5" customHeight="1">
      <c r="A54" s="365"/>
      <c r="B54" s="361"/>
      <c r="C54" s="361"/>
      <c r="D54" s="366"/>
      <c r="E54" s="1"/>
      <c r="F54" s="42" t="s">
        <v>12</v>
      </c>
      <c r="G54" s="1"/>
      <c r="H54" s="42" t="s">
        <v>12</v>
      </c>
    </row>
    <row r="55" spans="1:10" ht="24.75" customHeight="1">
      <c r="A55" s="137"/>
      <c r="B55" s="361" t="s">
        <v>111</v>
      </c>
      <c r="C55" s="361"/>
      <c r="D55" s="361"/>
      <c r="E55" s="137"/>
      <c r="F55" s="137"/>
      <c r="G55" s="137"/>
      <c r="H55" s="137"/>
    </row>
    <row r="56" spans="1:10" ht="22.5" customHeight="1">
      <c r="B56" s="368" t="s">
        <v>112</v>
      </c>
      <c r="C56" s="369"/>
      <c r="D56" s="42" t="s">
        <v>50</v>
      </c>
      <c r="E56" s="92"/>
      <c r="F56" s="367"/>
      <c r="G56" s="367"/>
      <c r="H56" s="367"/>
    </row>
    <row r="57" spans="1:10" ht="22.5" customHeight="1">
      <c r="B57" s="368" t="s">
        <v>113</v>
      </c>
      <c r="C57" s="369"/>
      <c r="D57" s="42" t="s">
        <v>50</v>
      </c>
    </row>
    <row r="58" spans="1:10" ht="22.5" customHeight="1">
      <c r="B58" s="368" t="s">
        <v>114</v>
      </c>
      <c r="C58" s="369"/>
      <c r="D58" s="42" t="s">
        <v>50</v>
      </c>
    </row>
    <row r="59" spans="1:10" ht="22.5" customHeight="1">
      <c r="B59" s="368" t="s">
        <v>115</v>
      </c>
      <c r="C59" s="369"/>
      <c r="D59" s="42" t="s">
        <v>50</v>
      </c>
      <c r="J59" s="47"/>
    </row>
    <row r="60" spans="1:10" ht="22.5" customHeight="1">
      <c r="A60" s="126"/>
      <c r="B60" s="368" t="s">
        <v>116</v>
      </c>
      <c r="C60" s="369"/>
      <c r="D60" s="42" t="s">
        <v>50</v>
      </c>
    </row>
    <row r="61" spans="1:10" ht="22.5" customHeight="1">
      <c r="B61" s="368" t="s">
        <v>118</v>
      </c>
      <c r="C61" s="369"/>
      <c r="D61" s="134" t="s">
        <v>50</v>
      </c>
    </row>
    <row r="62" spans="1:10" ht="9.75" customHeight="1">
      <c r="A62" s="4"/>
      <c r="B62" s="50"/>
      <c r="C62" s="50"/>
      <c r="D62" s="43"/>
      <c r="E62" s="4"/>
      <c r="F62" s="4"/>
    </row>
    <row r="63" spans="1:10" ht="22.5" customHeight="1">
      <c r="A63" s="362" t="s">
        <v>224</v>
      </c>
      <c r="B63" s="363"/>
      <c r="C63" s="363"/>
      <c r="D63" s="364"/>
      <c r="E63" s="89" t="s">
        <v>56</v>
      </c>
      <c r="F63" s="88"/>
      <c r="G63" s="89" t="s">
        <v>57</v>
      </c>
      <c r="H63" s="88"/>
    </row>
    <row r="64" spans="1:10" ht="22.5" customHeight="1">
      <c r="A64" s="365"/>
      <c r="B64" s="361"/>
      <c r="C64" s="361"/>
      <c r="D64" s="366"/>
      <c r="E64" s="1"/>
      <c r="F64" s="42" t="s">
        <v>12</v>
      </c>
      <c r="G64" s="1"/>
      <c r="H64" s="42" t="s">
        <v>12</v>
      </c>
    </row>
    <row r="65" spans="1:8" ht="22.5" customHeight="1">
      <c r="A65" s="222"/>
      <c r="B65" s="361" t="s">
        <v>111</v>
      </c>
      <c r="C65" s="361"/>
      <c r="D65" s="361"/>
      <c r="E65" s="222"/>
      <c r="F65" s="82"/>
      <c r="G65" s="82"/>
      <c r="H65" s="82"/>
    </row>
    <row r="66" spans="1:8" ht="22.5" customHeight="1">
      <c r="A66" s="222"/>
      <c r="B66" s="368" t="s">
        <v>64</v>
      </c>
      <c r="C66" s="369"/>
      <c r="D66" s="42" t="s">
        <v>50</v>
      </c>
      <c r="E66" s="222"/>
      <c r="F66" s="82"/>
      <c r="G66" s="82"/>
      <c r="H66" s="82"/>
    </row>
    <row r="67" spans="1:8" ht="22.5" customHeight="1">
      <c r="A67" s="222"/>
      <c r="B67" s="368" t="s">
        <v>65</v>
      </c>
      <c r="C67" s="369"/>
      <c r="D67" s="42" t="s">
        <v>50</v>
      </c>
      <c r="E67" s="222"/>
      <c r="F67" s="82"/>
      <c r="G67" s="82"/>
      <c r="H67" s="82"/>
    </row>
    <row r="68" spans="1:8" ht="22.5" customHeight="1">
      <c r="A68" s="222"/>
      <c r="B68" s="368" t="s">
        <v>48</v>
      </c>
      <c r="C68" s="369"/>
      <c r="D68" s="42" t="s">
        <v>50</v>
      </c>
      <c r="E68" s="222"/>
      <c r="F68" s="82"/>
      <c r="G68" s="82"/>
      <c r="H68" s="82"/>
    </row>
    <row r="69" spans="1:8" ht="22.5" customHeight="1">
      <c r="A69" s="222"/>
      <c r="B69" s="368" t="s">
        <v>66</v>
      </c>
      <c r="C69" s="369"/>
      <c r="D69" s="42" t="s">
        <v>50</v>
      </c>
      <c r="E69" s="222"/>
      <c r="F69" s="82"/>
      <c r="G69" s="82"/>
      <c r="H69" s="82"/>
    </row>
    <row r="70" spans="1:8" ht="22.5" customHeight="1">
      <c r="A70" s="222"/>
      <c r="B70" s="368" t="s">
        <v>97</v>
      </c>
      <c r="C70" s="369"/>
      <c r="D70" s="42" t="s">
        <v>50</v>
      </c>
      <c r="E70" s="222"/>
      <c r="F70" s="82"/>
      <c r="G70" s="82"/>
      <c r="H70" s="82"/>
    </row>
    <row r="71" spans="1:8" ht="22.5" customHeight="1" thickBot="1">
      <c r="A71" s="180"/>
      <c r="B71" s="180"/>
      <c r="C71" s="180"/>
      <c r="D71" s="180"/>
      <c r="E71" s="82"/>
      <c r="F71" s="82"/>
      <c r="G71" s="82"/>
      <c r="H71" s="82"/>
    </row>
    <row r="72" spans="1:8" ht="22.5" hidden="1" customHeight="1" thickBot="1">
      <c r="A72" s="82"/>
      <c r="B72" s="82"/>
      <c r="C72" s="82"/>
      <c r="D72" s="82"/>
      <c r="E72" s="82"/>
      <c r="F72" s="82"/>
      <c r="G72" s="82"/>
      <c r="H72" s="82"/>
    </row>
    <row r="73" spans="1:8" ht="13.5" hidden="1" customHeight="1" thickBot="1">
      <c r="A73" s="350" t="s">
        <v>46</v>
      </c>
      <c r="B73" s="351"/>
      <c r="C73" s="351"/>
      <c r="D73" s="351"/>
      <c r="E73" s="351"/>
      <c r="F73" s="351"/>
      <c r="G73" s="351"/>
      <c r="H73" s="352"/>
    </row>
    <row r="74" spans="1:8" ht="22.5" hidden="1" customHeight="1">
      <c r="A74" s="348" t="s">
        <v>184</v>
      </c>
      <c r="B74" s="348"/>
      <c r="C74" s="348"/>
      <c r="D74" s="348"/>
      <c r="E74" s="348"/>
      <c r="F74" s="348"/>
      <c r="G74" s="348"/>
      <c r="H74" s="348"/>
    </row>
    <row r="75" spans="1:8" ht="22.5" hidden="1" customHeight="1">
      <c r="B75" s="94" t="s">
        <v>59</v>
      </c>
      <c r="C75" s="93"/>
      <c r="D75" s="93"/>
      <c r="F75" s="95" t="s">
        <v>58</v>
      </c>
    </row>
    <row r="76" spans="1:8" ht="22.5" hidden="1" customHeight="1">
      <c r="B76" s="235">
        <v>1</v>
      </c>
      <c r="C76" s="160"/>
      <c r="D76" s="236" t="s">
        <v>50</v>
      </c>
      <c r="F76" s="235">
        <v>1</v>
      </c>
      <c r="G76" s="160"/>
      <c r="H76" s="236" t="s">
        <v>50</v>
      </c>
    </row>
    <row r="77" spans="1:8" s="4" customFormat="1" ht="13.5" customHeight="1" thickBot="1">
      <c r="A77" s="350" t="s">
        <v>46</v>
      </c>
      <c r="B77" s="351"/>
      <c r="C77" s="351"/>
      <c r="D77" s="351"/>
      <c r="E77" s="351"/>
      <c r="F77" s="351"/>
      <c r="G77" s="351"/>
      <c r="H77" s="352"/>
    </row>
    <row r="78" spans="1:8" s="4" customFormat="1" ht="22.5" customHeight="1">
      <c r="A78" s="348" t="s">
        <v>184</v>
      </c>
      <c r="B78" s="348"/>
      <c r="C78" s="348"/>
      <c r="D78" s="348"/>
      <c r="E78" s="348"/>
      <c r="F78" s="348"/>
      <c r="G78" s="348"/>
      <c r="H78" s="348"/>
    </row>
    <row r="79" spans="1:8" s="4" customFormat="1" ht="22.5" customHeight="1">
      <c r="A79"/>
      <c r="B79" s="94" t="s">
        <v>59</v>
      </c>
      <c r="C79" s="93"/>
      <c r="D79" s="93"/>
      <c r="E79"/>
      <c r="F79" s="95" t="s">
        <v>58</v>
      </c>
      <c r="G79"/>
      <c r="H79"/>
    </row>
    <row r="80" spans="1:8" s="4" customFormat="1" ht="22.5" customHeight="1">
      <c r="A80"/>
      <c r="B80" s="84">
        <v>1</v>
      </c>
      <c r="C80" s="11"/>
      <c r="D80" s="42" t="s">
        <v>50</v>
      </c>
      <c r="E80"/>
      <c r="F80" s="84">
        <v>1</v>
      </c>
      <c r="G80" s="11"/>
      <c r="H80" s="42" t="s">
        <v>50</v>
      </c>
    </row>
    <row r="81" spans="1:8" s="4" customFormat="1" ht="22.5" customHeight="1">
      <c r="A81"/>
      <c r="B81" s="84">
        <v>2</v>
      </c>
      <c r="C81" s="11"/>
      <c r="D81" s="42" t="s">
        <v>50</v>
      </c>
      <c r="E81"/>
      <c r="F81" s="84">
        <v>2</v>
      </c>
      <c r="G81" s="11"/>
      <c r="H81" s="42" t="s">
        <v>50</v>
      </c>
    </row>
    <row r="82" spans="1:8" s="4" customFormat="1" ht="22.5" customHeight="1">
      <c r="A82"/>
      <c r="B82" s="84">
        <v>3</v>
      </c>
      <c r="C82" s="11"/>
      <c r="D82" s="42" t="s">
        <v>50</v>
      </c>
      <c r="E82"/>
      <c r="F82" s="84">
        <v>3</v>
      </c>
      <c r="G82" s="11"/>
      <c r="H82" s="42" t="s">
        <v>50</v>
      </c>
    </row>
    <row r="83" spans="1:8" s="4" customFormat="1" ht="22.5" customHeight="1">
      <c r="A83"/>
      <c r="B83"/>
      <c r="C83"/>
      <c r="D83"/>
      <c r="E83"/>
      <c r="F83"/>
      <c r="G83"/>
      <c r="H83"/>
    </row>
    <row r="84" spans="1:8" s="4" customFormat="1" ht="22.5" customHeight="1">
      <c r="A84"/>
      <c r="B84" s="94" t="s">
        <v>178</v>
      </c>
      <c r="C84" s="90"/>
      <c r="D84" s="90"/>
      <c r="E84"/>
      <c r="F84"/>
      <c r="G84"/>
      <c r="H84"/>
    </row>
    <row r="85" spans="1:8" s="4" customFormat="1" ht="22.5" customHeight="1">
      <c r="A85"/>
      <c r="B85" s="84">
        <v>1</v>
      </c>
      <c r="C85" s="11"/>
      <c r="D85" s="42" t="s">
        <v>50</v>
      </c>
      <c r="E85"/>
      <c r="F85"/>
      <c r="G85"/>
      <c r="H85"/>
    </row>
    <row r="86" spans="1:8" s="4" customFormat="1" ht="22.5" customHeight="1">
      <c r="A86"/>
      <c r="B86" s="84">
        <v>2</v>
      </c>
      <c r="C86" s="11"/>
      <c r="D86" s="42" t="s">
        <v>50</v>
      </c>
      <c r="E86"/>
      <c r="F86"/>
      <c r="G86"/>
      <c r="H86"/>
    </row>
    <row r="87" spans="1:8" s="4" customFormat="1" ht="22.5" customHeight="1" thickBot="1">
      <c r="B87" s="50"/>
      <c r="D87" s="43"/>
      <c r="F87" s="50"/>
      <c r="H87" s="43"/>
    </row>
    <row r="88" spans="1:8" ht="13.5" customHeight="1" thickBot="1">
      <c r="A88" s="350" t="s">
        <v>49</v>
      </c>
      <c r="B88" s="351"/>
      <c r="C88" s="351"/>
      <c r="D88" s="351"/>
      <c r="E88" s="351"/>
      <c r="F88" s="351"/>
      <c r="G88" s="351"/>
      <c r="H88" s="352"/>
    </row>
    <row r="89" spans="1:8" ht="15" customHeight="1"/>
    <row r="90" spans="1:8" ht="22.5" customHeight="1">
      <c r="A90" s="360" t="s">
        <v>75</v>
      </c>
      <c r="B90" s="360"/>
      <c r="C90" s="360"/>
      <c r="D90" s="360"/>
      <c r="E90" s="360"/>
      <c r="F90" s="360"/>
      <c r="G90" s="360"/>
      <c r="H90" s="360"/>
    </row>
    <row r="91" spans="1:8" ht="22.5" customHeight="1">
      <c r="A91" t="s">
        <v>52</v>
      </c>
    </row>
    <row r="92" spans="1:8" ht="22.5" customHeight="1"/>
    <row r="93" spans="1:8" ht="22.5" customHeight="1"/>
    <row r="95" spans="1:8" ht="31.5" customHeight="1"/>
    <row r="100" spans="1:1">
      <c r="A100" s="72"/>
    </row>
  </sheetData>
  <mergeCells count="48">
    <mergeCell ref="B61:C61"/>
    <mergeCell ref="G24:H25"/>
    <mergeCell ref="B70:C70"/>
    <mergeCell ref="A78:H78"/>
    <mergeCell ref="A77:H77"/>
    <mergeCell ref="B65:D65"/>
    <mergeCell ref="B66:C66"/>
    <mergeCell ref="B67:C67"/>
    <mergeCell ref="B68:C68"/>
    <mergeCell ref="B69:C69"/>
    <mergeCell ref="B56:C56"/>
    <mergeCell ref="B57:C57"/>
    <mergeCell ref="B58:C58"/>
    <mergeCell ref="B59:C59"/>
    <mergeCell ref="B60:C60"/>
    <mergeCell ref="B48:C48"/>
    <mergeCell ref="A30:D30"/>
    <mergeCell ref="A24:C24"/>
    <mergeCell ref="D24:F24"/>
    <mergeCell ref="A51:H51"/>
    <mergeCell ref="D31:E32"/>
    <mergeCell ref="G31:H32"/>
    <mergeCell ref="B49:C49"/>
    <mergeCell ref="A90:H90"/>
    <mergeCell ref="A74:H74"/>
    <mergeCell ref="A73:H73"/>
    <mergeCell ref="A88:H88"/>
    <mergeCell ref="A39:H39"/>
    <mergeCell ref="B43:D43"/>
    <mergeCell ref="F44:H44"/>
    <mergeCell ref="A41:D42"/>
    <mergeCell ref="A53:D54"/>
    <mergeCell ref="B55:D55"/>
    <mergeCell ref="F56:H56"/>
    <mergeCell ref="B44:C44"/>
    <mergeCell ref="B45:C45"/>
    <mergeCell ref="B46:C46"/>
    <mergeCell ref="B47:C47"/>
    <mergeCell ref="A63:D64"/>
    <mergeCell ref="A3:H3"/>
    <mergeCell ref="A23:H23"/>
    <mergeCell ref="A8:H8"/>
    <mergeCell ref="A10:H10"/>
    <mergeCell ref="A22:H22"/>
    <mergeCell ref="C6:C7"/>
    <mergeCell ref="D6:E6"/>
    <mergeCell ref="D7:E7"/>
    <mergeCell ref="G16:H16"/>
  </mergeCells>
  <phoneticPr fontId="2"/>
  <pageMargins left="0.43307086614173229" right="3.937007874015748E-2" top="0.55118110236220474" bottom="0.74803149606299213" header="0.31496062992125984" footer="0.31496062992125984"/>
  <pageSetup paperSize="9" scale="86" orientation="portrait" horizontalDpi="4294967293" r:id="rId1"/>
  <rowBreaks count="1" manualBreakCount="1">
    <brk id="42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view="pageBreakPreview" zoomScale="85" zoomScaleNormal="100" zoomScaleSheetLayoutView="85" workbookViewId="0">
      <selection sqref="A1:H1"/>
    </sheetView>
  </sheetViews>
  <sheetFormatPr defaultRowHeight="13.5"/>
  <cols>
    <col min="1" max="2" width="4" customWidth="1"/>
    <col min="3" max="3" width="28.875" customWidth="1"/>
    <col min="4" max="4" width="57.625" customWidth="1"/>
    <col min="5" max="5" width="4.875" customWidth="1"/>
    <col min="6" max="6" width="3.75" customWidth="1"/>
  </cols>
  <sheetData>
    <row r="1" spans="1:11" ht="25.5" customHeight="1" thickBot="1">
      <c r="A1" s="376" t="s">
        <v>17</v>
      </c>
      <c r="B1" s="376"/>
      <c r="C1" s="376"/>
      <c r="D1" s="376"/>
      <c r="E1" s="376"/>
      <c r="F1" s="376"/>
      <c r="G1" s="376"/>
      <c r="H1" s="376"/>
    </row>
    <row r="2" spans="1:11" ht="25.5" customHeight="1" thickTop="1" thickBot="1">
      <c r="A2" s="386" t="s">
        <v>8</v>
      </c>
      <c r="B2" s="387"/>
      <c r="C2" s="387"/>
      <c r="D2" s="387"/>
      <c r="E2" s="388"/>
      <c r="F2" s="204" t="s">
        <v>19</v>
      </c>
      <c r="G2" s="205" t="s">
        <v>7</v>
      </c>
    </row>
    <row r="3" spans="1:11" ht="15" customHeight="1" thickTop="1">
      <c r="A3" s="401" t="s">
        <v>20</v>
      </c>
      <c r="B3" s="402"/>
      <c r="C3" s="407" t="s">
        <v>126</v>
      </c>
      <c r="D3" s="408"/>
      <c r="E3" s="186" t="s">
        <v>62</v>
      </c>
      <c r="F3" s="187">
        <v>1</v>
      </c>
      <c r="G3" s="188"/>
    </row>
    <row r="4" spans="1:11" ht="15" customHeight="1" thickBot="1">
      <c r="A4" s="403"/>
      <c r="B4" s="404"/>
      <c r="C4" s="409"/>
      <c r="D4" s="410"/>
      <c r="E4" s="189" t="s">
        <v>63</v>
      </c>
      <c r="F4" s="190">
        <v>2</v>
      </c>
      <c r="G4" s="191"/>
    </row>
    <row r="5" spans="1:11" ht="15" customHeight="1" thickTop="1">
      <c r="A5" s="425" t="s">
        <v>67</v>
      </c>
      <c r="B5" s="426"/>
      <c r="C5" s="419" t="s">
        <v>125</v>
      </c>
      <c r="D5" s="172" t="s">
        <v>119</v>
      </c>
      <c r="E5" s="185"/>
      <c r="F5" s="102">
        <v>1</v>
      </c>
      <c r="G5" s="195"/>
    </row>
    <row r="6" spans="1:11" ht="15" customHeight="1">
      <c r="A6" s="425"/>
      <c r="B6" s="426"/>
      <c r="C6" s="419"/>
      <c r="D6" s="6" t="s">
        <v>91</v>
      </c>
      <c r="E6" s="103"/>
      <c r="F6" s="100">
        <v>2</v>
      </c>
      <c r="G6" s="194"/>
    </row>
    <row r="7" spans="1:11" ht="15" customHeight="1" thickBot="1">
      <c r="A7" s="425"/>
      <c r="B7" s="426"/>
      <c r="C7" s="437"/>
      <c r="D7" s="207" t="s">
        <v>92</v>
      </c>
      <c r="E7" s="208"/>
      <c r="F7" s="101">
        <v>3</v>
      </c>
      <c r="G7" s="209"/>
    </row>
    <row r="8" spans="1:11" ht="15" customHeight="1">
      <c r="A8" s="425"/>
      <c r="B8" s="426"/>
      <c r="C8" s="396" t="s">
        <v>127</v>
      </c>
      <c r="D8" s="396" t="s">
        <v>93</v>
      </c>
      <c r="E8" s="412"/>
      <c r="F8" s="102" t="s">
        <v>112</v>
      </c>
      <c r="G8" s="195"/>
    </row>
    <row r="9" spans="1:11" ht="15" customHeight="1">
      <c r="A9" s="425"/>
      <c r="B9" s="426"/>
      <c r="C9" s="394"/>
      <c r="D9" s="394" t="s">
        <v>94</v>
      </c>
      <c r="E9" s="368"/>
      <c r="F9" s="100" t="s">
        <v>113</v>
      </c>
      <c r="G9" s="194"/>
    </row>
    <row r="10" spans="1:11" ht="15" customHeight="1">
      <c r="A10" s="425"/>
      <c r="B10" s="426"/>
      <c r="C10" s="394"/>
      <c r="D10" s="394" t="s">
        <v>95</v>
      </c>
      <c r="E10" s="368"/>
      <c r="F10" s="100" t="s">
        <v>114</v>
      </c>
      <c r="G10" s="194"/>
    </row>
    <row r="11" spans="1:11" ht="15" customHeight="1">
      <c r="A11" s="425"/>
      <c r="B11" s="426"/>
      <c r="C11" s="394"/>
      <c r="D11" s="421" t="s">
        <v>96</v>
      </c>
      <c r="E11" s="414"/>
      <c r="F11" s="100" t="s">
        <v>115</v>
      </c>
      <c r="G11" s="194"/>
    </row>
    <row r="12" spans="1:11" ht="15" customHeight="1" thickBot="1">
      <c r="A12" s="425"/>
      <c r="B12" s="426"/>
      <c r="C12" s="411"/>
      <c r="D12" s="438" t="s">
        <v>98</v>
      </c>
      <c r="E12" s="439"/>
      <c r="F12" s="138" t="s">
        <v>116</v>
      </c>
      <c r="G12" s="206"/>
    </row>
    <row r="13" spans="1:11" ht="15" customHeight="1" thickTop="1">
      <c r="A13" s="405" t="s">
        <v>70</v>
      </c>
      <c r="B13" s="397" t="s">
        <v>64</v>
      </c>
      <c r="C13" s="393" t="s">
        <v>68</v>
      </c>
      <c r="D13" s="192" t="s">
        <v>31</v>
      </c>
      <c r="E13" s="193"/>
      <c r="F13" s="187">
        <v>1</v>
      </c>
      <c r="G13" s="188"/>
    </row>
    <row r="14" spans="1:11" ht="15" customHeight="1">
      <c r="A14" s="406"/>
      <c r="B14" s="384"/>
      <c r="C14" s="394"/>
      <c r="D14" s="105" t="s">
        <v>32</v>
      </c>
      <c r="E14" s="103"/>
      <c r="F14" s="100">
        <v>2</v>
      </c>
      <c r="G14" s="194"/>
    </row>
    <row r="15" spans="1:11" ht="15" customHeight="1" thickBot="1">
      <c r="A15" s="406"/>
      <c r="B15" s="384"/>
      <c r="C15" s="395"/>
      <c r="D15" s="210" t="s">
        <v>33</v>
      </c>
      <c r="E15" s="211"/>
      <c r="F15" s="101">
        <v>3</v>
      </c>
      <c r="G15" s="209"/>
      <c r="K15" s="47"/>
    </row>
    <row r="16" spans="1:11" ht="15" customHeight="1">
      <c r="A16" s="406"/>
      <c r="B16" s="384"/>
      <c r="C16" s="396" t="s">
        <v>69</v>
      </c>
      <c r="D16" s="5" t="s">
        <v>34</v>
      </c>
      <c r="E16" s="183"/>
      <c r="F16" s="102">
        <v>1</v>
      </c>
      <c r="G16" s="195"/>
    </row>
    <row r="17" spans="1:9" ht="15" customHeight="1">
      <c r="A17" s="406"/>
      <c r="B17" s="384"/>
      <c r="C17" s="394"/>
      <c r="D17" s="106" t="s">
        <v>35</v>
      </c>
      <c r="E17" s="103"/>
      <c r="F17" s="100">
        <v>2</v>
      </c>
      <c r="G17" s="194"/>
    </row>
    <row r="18" spans="1:9" ht="15" customHeight="1">
      <c r="A18" s="406"/>
      <c r="B18" s="384"/>
      <c r="C18" s="394"/>
      <c r="D18" s="6" t="s">
        <v>37</v>
      </c>
      <c r="E18" s="103"/>
      <c r="F18" s="100">
        <v>3</v>
      </c>
      <c r="G18" s="194"/>
    </row>
    <row r="19" spans="1:9" ht="15" customHeight="1">
      <c r="A19" s="406"/>
      <c r="B19" s="384"/>
      <c r="C19" s="394"/>
      <c r="D19" s="6" t="s">
        <v>36</v>
      </c>
      <c r="E19" s="103"/>
      <c r="F19" s="100">
        <v>4</v>
      </c>
      <c r="G19" s="194"/>
    </row>
    <row r="20" spans="1:9" ht="15" customHeight="1" thickBot="1">
      <c r="A20" s="406"/>
      <c r="B20" s="385"/>
      <c r="C20" s="395"/>
      <c r="D20" s="212" t="s">
        <v>29</v>
      </c>
      <c r="E20" s="208"/>
      <c r="F20" s="101">
        <v>5</v>
      </c>
      <c r="G20" s="209"/>
    </row>
    <row r="21" spans="1:9" ht="15" customHeight="1">
      <c r="A21" s="406"/>
      <c r="B21" s="383" t="s">
        <v>65</v>
      </c>
      <c r="C21" s="398" t="s">
        <v>71</v>
      </c>
      <c r="D21" s="5" t="s">
        <v>39</v>
      </c>
      <c r="E21" s="182"/>
      <c r="F21" s="102">
        <v>1</v>
      </c>
      <c r="G21" s="195"/>
    </row>
    <row r="22" spans="1:9" ht="15" customHeight="1">
      <c r="A22" s="406"/>
      <c r="B22" s="384"/>
      <c r="C22" s="399"/>
      <c r="D22" s="6" t="s">
        <v>40</v>
      </c>
      <c r="E22" s="103"/>
      <c r="F22" s="100">
        <v>2</v>
      </c>
      <c r="G22" s="194"/>
    </row>
    <row r="23" spans="1:9" ht="15" customHeight="1">
      <c r="A23" s="406"/>
      <c r="B23" s="384"/>
      <c r="C23" s="399"/>
      <c r="D23" s="104" t="s">
        <v>41</v>
      </c>
      <c r="E23" s="103"/>
      <c r="F23" s="100">
        <v>3</v>
      </c>
      <c r="G23" s="194"/>
    </row>
    <row r="24" spans="1:9" ht="15" customHeight="1">
      <c r="A24" s="406"/>
      <c r="B24" s="384"/>
      <c r="C24" s="399"/>
      <c r="D24" s="107" t="s">
        <v>42</v>
      </c>
      <c r="E24" s="184"/>
      <c r="F24" s="100">
        <v>4</v>
      </c>
      <c r="G24" s="194"/>
    </row>
    <row r="25" spans="1:9" ht="15" customHeight="1" thickBot="1">
      <c r="A25" s="406"/>
      <c r="B25" s="385"/>
      <c r="C25" s="400"/>
      <c r="D25" s="207" t="s">
        <v>43</v>
      </c>
      <c r="E25" s="211"/>
      <c r="F25" s="101">
        <v>5</v>
      </c>
      <c r="G25" s="209"/>
    </row>
    <row r="26" spans="1:9" ht="15" customHeight="1">
      <c r="A26" s="406"/>
      <c r="B26" s="383" t="s">
        <v>48</v>
      </c>
      <c r="C26" s="398" t="s">
        <v>187</v>
      </c>
      <c r="D26" s="5" t="s">
        <v>120</v>
      </c>
      <c r="E26" s="182"/>
      <c r="F26" s="102">
        <v>1</v>
      </c>
      <c r="G26" s="195"/>
    </row>
    <row r="27" spans="1:9" ht="15" customHeight="1">
      <c r="A27" s="406"/>
      <c r="B27" s="384"/>
      <c r="C27" s="399"/>
      <c r="D27" s="6" t="s">
        <v>121</v>
      </c>
      <c r="E27" s="103"/>
      <c r="F27" s="100">
        <v>2</v>
      </c>
      <c r="G27" s="194"/>
    </row>
    <row r="28" spans="1:9" ht="15" customHeight="1">
      <c r="A28" s="406"/>
      <c r="B28" s="384"/>
      <c r="C28" s="399"/>
      <c r="D28" s="104" t="s">
        <v>123</v>
      </c>
      <c r="E28" s="103"/>
      <c r="F28" s="100">
        <v>3</v>
      </c>
      <c r="G28" s="194"/>
    </row>
    <row r="29" spans="1:9" ht="15" customHeight="1">
      <c r="A29" s="406"/>
      <c r="B29" s="384"/>
      <c r="C29" s="399"/>
      <c r="D29" s="107" t="s">
        <v>122</v>
      </c>
      <c r="E29" s="184"/>
      <c r="F29" s="100">
        <v>4</v>
      </c>
      <c r="G29" s="194"/>
    </row>
    <row r="30" spans="1:9" ht="15" customHeight="1" thickBot="1">
      <c r="A30" s="406"/>
      <c r="B30" s="385"/>
      <c r="C30" s="400"/>
      <c r="D30" s="207" t="s">
        <v>124</v>
      </c>
      <c r="E30" s="211"/>
      <c r="F30" s="101">
        <v>5</v>
      </c>
      <c r="G30" s="209"/>
    </row>
    <row r="31" spans="1:9" ht="15" customHeight="1">
      <c r="A31" s="228"/>
      <c r="B31" s="440" t="s">
        <v>66</v>
      </c>
      <c r="C31" s="418" t="s">
        <v>245</v>
      </c>
      <c r="D31" s="5" t="s">
        <v>229</v>
      </c>
      <c r="E31" s="225"/>
      <c r="F31" s="102">
        <v>1</v>
      </c>
      <c r="G31" s="195"/>
      <c r="I31" s="224"/>
    </row>
    <row r="32" spans="1:9" ht="15" customHeight="1">
      <c r="A32" s="228"/>
      <c r="B32" s="432"/>
      <c r="C32" s="419"/>
      <c r="D32" s="5" t="s">
        <v>199</v>
      </c>
      <c r="E32" s="103"/>
      <c r="F32" s="100">
        <v>2</v>
      </c>
      <c r="G32" s="194"/>
    </row>
    <row r="33" spans="1:9" ht="15" customHeight="1">
      <c r="A33" s="228"/>
      <c r="B33" s="432"/>
      <c r="C33" s="419"/>
      <c r="D33" s="104" t="s">
        <v>105</v>
      </c>
      <c r="E33" s="103"/>
      <c r="F33" s="100">
        <v>3</v>
      </c>
      <c r="G33" s="194"/>
    </row>
    <row r="34" spans="1:9" ht="15" customHeight="1">
      <c r="A34" s="228"/>
      <c r="B34" s="432"/>
      <c r="C34" s="419"/>
      <c r="D34" s="107" t="s">
        <v>200</v>
      </c>
      <c r="E34" s="230"/>
      <c r="F34" s="100">
        <v>4</v>
      </c>
      <c r="G34" s="194"/>
    </row>
    <row r="35" spans="1:9" ht="15" customHeight="1" thickBot="1">
      <c r="A35" s="229"/>
      <c r="B35" s="441"/>
      <c r="C35" s="420"/>
      <c r="D35" s="196" t="s">
        <v>43</v>
      </c>
      <c r="E35" s="197"/>
      <c r="F35" s="198">
        <v>5</v>
      </c>
      <c r="G35" s="191"/>
    </row>
    <row r="36" spans="1:9" ht="15" customHeight="1" thickTop="1">
      <c r="A36" s="228"/>
      <c r="B36" s="440" t="s">
        <v>228</v>
      </c>
      <c r="C36" s="418" t="s">
        <v>188</v>
      </c>
      <c r="D36" s="5" t="s">
        <v>103</v>
      </c>
      <c r="E36" s="225"/>
      <c r="F36" s="102">
        <v>1</v>
      </c>
      <c r="G36" s="195"/>
      <c r="I36" s="224"/>
    </row>
    <row r="37" spans="1:9" ht="15" customHeight="1">
      <c r="A37" s="228"/>
      <c r="B37" s="432"/>
      <c r="C37" s="419"/>
      <c r="D37" s="6" t="s">
        <v>104</v>
      </c>
      <c r="E37" s="103"/>
      <c r="F37" s="100">
        <v>2</v>
      </c>
      <c r="G37" s="194"/>
    </row>
    <row r="38" spans="1:9" ht="15" customHeight="1">
      <c r="A38" s="228"/>
      <c r="B38" s="432"/>
      <c r="C38" s="419"/>
      <c r="D38" s="104" t="s">
        <v>105</v>
      </c>
      <c r="E38" s="103"/>
      <c r="F38" s="100">
        <v>3</v>
      </c>
      <c r="G38" s="194"/>
    </row>
    <row r="39" spans="1:9" ht="15" customHeight="1">
      <c r="A39" s="228"/>
      <c r="B39" s="432"/>
      <c r="C39" s="419"/>
      <c r="D39" s="107" t="s">
        <v>106</v>
      </c>
      <c r="E39" s="230"/>
      <c r="F39" s="100">
        <v>4</v>
      </c>
      <c r="G39" s="194"/>
    </row>
    <row r="40" spans="1:9" ht="15" customHeight="1" thickBot="1">
      <c r="A40" s="229"/>
      <c r="B40" s="441"/>
      <c r="C40" s="420"/>
      <c r="D40" s="196" t="s">
        <v>107</v>
      </c>
      <c r="E40" s="197"/>
      <c r="F40" s="198">
        <v>5</v>
      </c>
      <c r="G40" s="191"/>
    </row>
    <row r="41" spans="1:9" ht="15" customHeight="1" thickTop="1">
      <c r="A41" s="425" t="s">
        <v>128</v>
      </c>
      <c r="B41" s="426"/>
      <c r="C41" s="435" t="s">
        <v>176</v>
      </c>
      <c r="D41" s="436"/>
      <c r="E41" s="146" t="s">
        <v>30</v>
      </c>
      <c r="F41" s="102">
        <v>1</v>
      </c>
      <c r="G41" s="195"/>
    </row>
    <row r="42" spans="1:9" ht="15" customHeight="1" thickBot="1">
      <c r="A42" s="425"/>
      <c r="B42" s="426"/>
      <c r="C42" s="429"/>
      <c r="D42" s="430"/>
      <c r="E42" s="212" t="s">
        <v>28</v>
      </c>
      <c r="F42" s="101">
        <v>2</v>
      </c>
      <c r="G42" s="209"/>
      <c r="I42" s="27"/>
    </row>
    <row r="43" spans="1:9" ht="15" customHeight="1">
      <c r="A43" s="425"/>
      <c r="B43" s="426"/>
      <c r="C43" s="396" t="s">
        <v>149</v>
      </c>
      <c r="D43" s="412">
        <f>質問用紙!H59</f>
        <v>0</v>
      </c>
      <c r="E43" s="371"/>
      <c r="F43" s="102" t="s">
        <v>112</v>
      </c>
      <c r="G43" s="195"/>
    </row>
    <row r="44" spans="1:9" ht="15" customHeight="1">
      <c r="A44" s="425"/>
      <c r="B44" s="426"/>
      <c r="C44" s="394"/>
      <c r="D44" s="368">
        <f>質問用紙!H60</f>
        <v>0</v>
      </c>
      <c r="E44" s="413"/>
      <c r="F44" s="100" t="s">
        <v>113</v>
      </c>
      <c r="G44" s="194"/>
    </row>
    <row r="45" spans="1:9" ht="15" customHeight="1">
      <c r="A45" s="425"/>
      <c r="B45" s="426"/>
      <c r="C45" s="394"/>
      <c r="D45" s="368">
        <f>質問用紙!H61</f>
        <v>0</v>
      </c>
      <c r="E45" s="413"/>
      <c r="F45" s="100" t="s">
        <v>48</v>
      </c>
      <c r="G45" s="194"/>
    </row>
    <row r="46" spans="1:9" ht="15" customHeight="1">
      <c r="A46" s="425"/>
      <c r="B46" s="426"/>
      <c r="C46" s="394"/>
      <c r="D46" s="414">
        <f>質問用紙!H62</f>
        <v>0</v>
      </c>
      <c r="E46" s="415"/>
      <c r="F46" s="100" t="s">
        <v>66</v>
      </c>
      <c r="G46" s="194"/>
    </row>
    <row r="47" spans="1:9" ht="15" customHeight="1">
      <c r="A47" s="425"/>
      <c r="B47" s="426"/>
      <c r="C47" s="411"/>
      <c r="D47" s="439" t="s">
        <v>231</v>
      </c>
      <c r="E47" s="442"/>
      <c r="F47" s="138" t="s">
        <v>97</v>
      </c>
      <c r="G47" s="206"/>
    </row>
    <row r="48" spans="1:9" ht="15" customHeight="1" thickBot="1">
      <c r="A48" s="425"/>
      <c r="B48" s="426"/>
      <c r="C48" s="411"/>
      <c r="D48" s="416" t="s">
        <v>230</v>
      </c>
      <c r="E48" s="417"/>
      <c r="F48" s="138" t="s">
        <v>100</v>
      </c>
      <c r="G48" s="206"/>
    </row>
    <row r="49" spans="1:7" ht="15" customHeight="1" thickTop="1">
      <c r="A49" s="423" t="s">
        <v>129</v>
      </c>
      <c r="B49" s="424"/>
      <c r="C49" s="427" t="s">
        <v>130</v>
      </c>
      <c r="D49" s="428"/>
      <c r="E49" s="199" t="s">
        <v>30</v>
      </c>
      <c r="F49" s="187">
        <v>1</v>
      </c>
      <c r="G49" s="188"/>
    </row>
    <row r="50" spans="1:7" ht="15" customHeight="1" thickBot="1">
      <c r="A50" s="425"/>
      <c r="B50" s="426"/>
      <c r="C50" s="429"/>
      <c r="D50" s="430"/>
      <c r="E50" s="212" t="s">
        <v>28</v>
      </c>
      <c r="F50" s="101">
        <v>2</v>
      </c>
      <c r="G50" s="209"/>
    </row>
    <row r="51" spans="1:7" ht="15" customHeight="1">
      <c r="A51" s="425"/>
      <c r="B51" s="426"/>
      <c r="C51" s="396" t="s">
        <v>149</v>
      </c>
      <c r="D51" s="143" t="s">
        <v>246</v>
      </c>
      <c r="E51" s="142"/>
      <c r="F51" s="102" t="s">
        <v>252</v>
      </c>
      <c r="G51" s="195"/>
    </row>
    <row r="52" spans="1:7" ht="15" customHeight="1">
      <c r="A52" s="425"/>
      <c r="B52" s="426"/>
      <c r="C52" s="394"/>
      <c r="D52" s="140" t="s">
        <v>247</v>
      </c>
      <c r="E52" s="141"/>
      <c r="F52" s="100" t="s">
        <v>253</v>
      </c>
      <c r="G52" s="194"/>
    </row>
    <row r="53" spans="1:7" ht="15" customHeight="1">
      <c r="A53" s="425"/>
      <c r="B53" s="426"/>
      <c r="C53" s="394"/>
      <c r="D53" s="140" t="s">
        <v>248</v>
      </c>
      <c r="E53" s="141"/>
      <c r="F53" s="100" t="s">
        <v>254</v>
      </c>
      <c r="G53" s="194"/>
    </row>
    <row r="54" spans="1:7" ht="15" customHeight="1">
      <c r="A54" s="425"/>
      <c r="B54" s="426"/>
      <c r="C54" s="394"/>
      <c r="D54" s="140" t="s">
        <v>249</v>
      </c>
      <c r="E54" s="141"/>
      <c r="F54" s="100" t="s">
        <v>255</v>
      </c>
      <c r="G54" s="194"/>
    </row>
    <row r="55" spans="1:7" ht="15" customHeight="1">
      <c r="A55" s="425"/>
      <c r="B55" s="426"/>
      <c r="C55" s="394"/>
      <c r="D55" s="140" t="s">
        <v>250</v>
      </c>
      <c r="E55" s="141"/>
      <c r="F55" s="100" t="s">
        <v>256</v>
      </c>
      <c r="G55" s="194"/>
    </row>
    <row r="56" spans="1:7" ht="15" customHeight="1" thickBot="1">
      <c r="A56" s="425"/>
      <c r="B56" s="426"/>
      <c r="C56" s="394"/>
      <c r="D56" s="140" t="s">
        <v>251</v>
      </c>
      <c r="E56" s="141"/>
      <c r="F56" s="100" t="s">
        <v>257</v>
      </c>
      <c r="G56" s="194"/>
    </row>
    <row r="57" spans="1:7" ht="15" customHeight="1" thickTop="1">
      <c r="A57" s="423" t="s">
        <v>136</v>
      </c>
      <c r="B57" s="424"/>
      <c r="C57" s="427" t="s">
        <v>232</v>
      </c>
      <c r="D57" s="428"/>
      <c r="E57" s="199" t="s">
        <v>30</v>
      </c>
      <c r="F57" s="187">
        <v>1</v>
      </c>
      <c r="G57" s="188"/>
    </row>
    <row r="58" spans="1:7" ht="15" customHeight="1" thickBot="1">
      <c r="A58" s="425"/>
      <c r="B58" s="426"/>
      <c r="C58" s="429"/>
      <c r="D58" s="430"/>
      <c r="E58" s="212" t="s">
        <v>28</v>
      </c>
      <c r="F58" s="101">
        <v>2</v>
      </c>
      <c r="G58" s="209"/>
    </row>
    <row r="59" spans="1:7" ht="15" customHeight="1">
      <c r="A59" s="425"/>
      <c r="B59" s="426"/>
      <c r="C59" s="396" t="s">
        <v>149</v>
      </c>
      <c r="D59" s="143" t="s">
        <v>233</v>
      </c>
      <c r="E59" s="142"/>
      <c r="F59" s="102" t="s">
        <v>64</v>
      </c>
      <c r="G59" s="195"/>
    </row>
    <row r="60" spans="1:7" ht="15" customHeight="1">
      <c r="A60" s="425"/>
      <c r="B60" s="426"/>
      <c r="C60" s="394"/>
      <c r="D60" s="140" t="s">
        <v>234</v>
      </c>
      <c r="E60" s="141"/>
      <c r="F60" s="100" t="s">
        <v>65</v>
      </c>
      <c r="G60" s="194"/>
    </row>
    <row r="61" spans="1:7" ht="15" customHeight="1">
      <c r="A61" s="425"/>
      <c r="B61" s="426"/>
      <c r="C61" s="394"/>
      <c r="D61" s="140" t="s">
        <v>235</v>
      </c>
      <c r="E61" s="141"/>
      <c r="F61" s="100" t="s">
        <v>48</v>
      </c>
      <c r="G61" s="194"/>
    </row>
    <row r="62" spans="1:7" ht="15" customHeight="1">
      <c r="A62" s="425"/>
      <c r="B62" s="426"/>
      <c r="C62" s="394"/>
      <c r="D62" s="140" t="s">
        <v>236</v>
      </c>
      <c r="E62" s="141"/>
      <c r="F62" s="100" t="s">
        <v>66</v>
      </c>
      <c r="G62" s="194"/>
    </row>
    <row r="63" spans="1:7" ht="15" customHeight="1" thickBot="1">
      <c r="A63" s="425"/>
      <c r="B63" s="426"/>
      <c r="C63" s="394"/>
      <c r="D63" s="140" t="s">
        <v>237</v>
      </c>
      <c r="E63" s="141"/>
      <c r="F63" s="100" t="s">
        <v>97</v>
      </c>
      <c r="G63" s="194"/>
    </row>
    <row r="64" spans="1:7" ht="15" customHeight="1" thickTop="1">
      <c r="A64" s="389" t="s">
        <v>137</v>
      </c>
      <c r="B64" s="431" t="s">
        <v>72</v>
      </c>
      <c r="C64" s="434" t="s">
        <v>131</v>
      </c>
      <c r="D64" s="200" t="s">
        <v>134</v>
      </c>
      <c r="E64" s="193"/>
      <c r="F64" s="187">
        <v>1</v>
      </c>
      <c r="G64" s="188"/>
    </row>
    <row r="65" spans="1:7" ht="15" customHeight="1">
      <c r="A65" s="390"/>
      <c r="B65" s="432"/>
      <c r="C65" s="399"/>
      <c r="D65" s="6" t="s">
        <v>135</v>
      </c>
      <c r="E65" s="103"/>
      <c r="F65" s="100">
        <v>2</v>
      </c>
      <c r="G65" s="194"/>
    </row>
    <row r="66" spans="1:7" ht="15" customHeight="1" thickBot="1">
      <c r="A66" s="390"/>
      <c r="B66" s="433"/>
      <c r="C66" s="400"/>
      <c r="D66" s="212" t="s">
        <v>45</v>
      </c>
      <c r="E66" s="208"/>
      <c r="F66" s="101">
        <v>3</v>
      </c>
      <c r="G66" s="209"/>
    </row>
    <row r="67" spans="1:7">
      <c r="A67" s="390"/>
      <c r="B67" s="383" t="s">
        <v>73</v>
      </c>
      <c r="C67" s="398" t="s">
        <v>132</v>
      </c>
      <c r="D67" s="5" t="s">
        <v>134</v>
      </c>
      <c r="E67" s="183"/>
      <c r="F67" s="102">
        <v>1</v>
      </c>
      <c r="G67" s="195"/>
    </row>
    <row r="68" spans="1:7">
      <c r="A68" s="390"/>
      <c r="B68" s="384"/>
      <c r="C68" s="399"/>
      <c r="D68" s="6" t="s">
        <v>135</v>
      </c>
      <c r="E68" s="184"/>
      <c r="F68" s="100">
        <v>2</v>
      </c>
      <c r="G68" s="201"/>
    </row>
    <row r="69" spans="1:7" ht="14.25" thickBot="1">
      <c r="A69" s="390"/>
      <c r="B69" s="385"/>
      <c r="C69" s="400"/>
      <c r="D69" s="213" t="s">
        <v>45</v>
      </c>
      <c r="E69" s="208"/>
      <c r="F69" s="101">
        <v>3</v>
      </c>
      <c r="G69" s="209"/>
    </row>
    <row r="70" spans="1:7">
      <c r="A70" s="390"/>
      <c r="B70" s="383" t="s">
        <v>74</v>
      </c>
      <c r="C70" s="398" t="s">
        <v>133</v>
      </c>
      <c r="D70" s="5" t="s">
        <v>47</v>
      </c>
      <c r="E70" s="182"/>
      <c r="F70" s="102">
        <v>1</v>
      </c>
      <c r="G70" s="195"/>
    </row>
    <row r="71" spans="1:7" ht="14.25" thickBot="1">
      <c r="A71" s="391"/>
      <c r="B71" s="392"/>
      <c r="C71" s="422"/>
      <c r="D71" s="202" t="s">
        <v>45</v>
      </c>
      <c r="E71" s="203"/>
      <c r="F71" s="198">
        <v>2</v>
      </c>
      <c r="G71" s="191"/>
    </row>
    <row r="72" spans="1:7" ht="30" customHeight="1" thickTop="1" thickBot="1">
      <c r="A72" s="379" t="s">
        <v>76</v>
      </c>
      <c r="B72" s="380"/>
      <c r="C72" s="381"/>
      <c r="D72" s="382" t="s">
        <v>197</v>
      </c>
      <c r="E72" s="380"/>
      <c r="F72" s="377" t="s">
        <v>27</v>
      </c>
      <c r="G72" s="378"/>
    </row>
    <row r="73" spans="1:7" ht="14.25" thickTop="1">
      <c r="A73" s="55"/>
      <c r="B73" s="55"/>
      <c r="C73" s="55"/>
      <c r="D73" s="49"/>
      <c r="E73" s="49"/>
      <c r="F73" s="28"/>
      <c r="G73" s="4"/>
    </row>
  </sheetData>
  <mergeCells count="49">
    <mergeCell ref="A5:B12"/>
    <mergeCell ref="A41:B48"/>
    <mergeCell ref="C41:D42"/>
    <mergeCell ref="C5:C7"/>
    <mergeCell ref="C8:C12"/>
    <mergeCell ref="D8:E8"/>
    <mergeCell ref="D9:E9"/>
    <mergeCell ref="D12:E12"/>
    <mergeCell ref="B36:B40"/>
    <mergeCell ref="B31:B35"/>
    <mergeCell ref="C31:C35"/>
    <mergeCell ref="D47:E47"/>
    <mergeCell ref="C67:C69"/>
    <mergeCell ref="C70:C71"/>
    <mergeCell ref="A49:B56"/>
    <mergeCell ref="C49:D50"/>
    <mergeCell ref="C51:C56"/>
    <mergeCell ref="B64:B66"/>
    <mergeCell ref="C64:C66"/>
    <mergeCell ref="A57:B63"/>
    <mergeCell ref="C57:D58"/>
    <mergeCell ref="C59:C63"/>
    <mergeCell ref="C3:D4"/>
    <mergeCell ref="C43:C48"/>
    <mergeCell ref="D43:E43"/>
    <mergeCell ref="D44:E44"/>
    <mergeCell ref="D45:E45"/>
    <mergeCell ref="D46:E46"/>
    <mergeCell ref="D48:E48"/>
    <mergeCell ref="C36:C40"/>
    <mergeCell ref="D10:E10"/>
    <mergeCell ref="D11:E11"/>
    <mergeCell ref="C26:C30"/>
    <mergeCell ref="A1:H1"/>
    <mergeCell ref="F72:G72"/>
    <mergeCell ref="A72:C72"/>
    <mergeCell ref="D72:E72"/>
    <mergeCell ref="B21:B25"/>
    <mergeCell ref="A2:E2"/>
    <mergeCell ref="A64:A71"/>
    <mergeCell ref="B70:B71"/>
    <mergeCell ref="B67:B69"/>
    <mergeCell ref="C13:C15"/>
    <mergeCell ref="C16:C20"/>
    <mergeCell ref="B13:B20"/>
    <mergeCell ref="C21:C25"/>
    <mergeCell ref="B26:B30"/>
    <mergeCell ref="A3:B4"/>
    <mergeCell ref="A13:A30"/>
  </mergeCells>
  <phoneticPr fontId="2"/>
  <pageMargins left="0.78740157480314965" right="0.19685039370078741" top="0" bottom="0" header="0.31496062992125984" footer="0.31496062992125984"/>
  <pageSetup paperSize="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"/>
  <sheetViews>
    <sheetView view="pageBreakPreview" zoomScale="115" zoomScaleNormal="100" zoomScaleSheetLayoutView="115" workbookViewId="0">
      <selection activeCell="Y9" sqref="Y9"/>
    </sheetView>
  </sheetViews>
  <sheetFormatPr defaultRowHeight="13.5"/>
  <cols>
    <col min="1" max="1" width="8.5" customWidth="1"/>
    <col min="2" max="2" width="2.75" customWidth="1"/>
    <col min="3" max="3" width="40.375" customWidth="1"/>
    <col min="4" max="28" width="2.625" customWidth="1"/>
    <col min="29" max="35" width="3" customWidth="1"/>
  </cols>
  <sheetData>
    <row r="1" spans="1:37" ht="17.25">
      <c r="A1" s="29" t="s">
        <v>288</v>
      </c>
      <c r="B1" s="29"/>
      <c r="C1" s="29"/>
      <c r="I1" t="s">
        <v>2</v>
      </c>
    </row>
    <row r="2" spans="1:37" ht="6" customHeight="1"/>
    <row r="3" spans="1:37" ht="42" customHeight="1" thickBot="1">
      <c r="A3" s="330" t="s">
        <v>150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H3" s="449"/>
      <c r="AI3" s="449"/>
      <c r="AK3" s="4"/>
    </row>
    <row r="4" spans="1:37" ht="14.25" thickBot="1">
      <c r="A4" s="112"/>
      <c r="B4" s="113"/>
      <c r="C4" s="113" t="s">
        <v>3</v>
      </c>
      <c r="D4" s="113">
        <v>1</v>
      </c>
      <c r="E4" s="113">
        <v>2</v>
      </c>
      <c r="F4" s="113">
        <v>3</v>
      </c>
      <c r="G4" s="113">
        <v>4</v>
      </c>
      <c r="H4" s="113">
        <v>5</v>
      </c>
      <c r="I4" s="113">
        <v>6</v>
      </c>
      <c r="J4" s="113">
        <v>7</v>
      </c>
      <c r="K4" s="113">
        <v>8</v>
      </c>
      <c r="L4" s="113">
        <v>9</v>
      </c>
      <c r="M4" s="113">
        <v>10</v>
      </c>
      <c r="N4" s="113">
        <v>11</v>
      </c>
      <c r="O4" s="113">
        <v>12</v>
      </c>
      <c r="P4" s="113">
        <v>13</v>
      </c>
      <c r="Q4" s="113">
        <v>14</v>
      </c>
      <c r="R4" s="113">
        <v>15</v>
      </c>
      <c r="S4" s="113">
        <v>16</v>
      </c>
      <c r="T4" s="113">
        <v>17</v>
      </c>
      <c r="U4" s="113">
        <v>18</v>
      </c>
      <c r="V4" s="113">
        <v>19</v>
      </c>
      <c r="W4" s="113">
        <v>20</v>
      </c>
      <c r="X4" s="113">
        <v>21</v>
      </c>
      <c r="Y4" s="113">
        <v>22</v>
      </c>
      <c r="Z4" s="113">
        <v>23</v>
      </c>
      <c r="AA4" s="113">
        <v>24</v>
      </c>
      <c r="AB4" s="114">
        <v>25</v>
      </c>
      <c r="AC4" s="450" t="s">
        <v>10</v>
      </c>
      <c r="AD4" s="451"/>
      <c r="AE4" s="451"/>
      <c r="AF4" s="451"/>
      <c r="AG4" s="451"/>
      <c r="AH4" s="451"/>
      <c r="AI4" s="452"/>
    </row>
    <row r="5" spans="1:37" ht="54" customHeight="1">
      <c r="A5" s="51"/>
      <c r="B5" s="52"/>
      <c r="C5" s="111" t="s">
        <v>5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109"/>
      <c r="AC5" s="115">
        <v>1</v>
      </c>
      <c r="AD5" s="108">
        <v>2</v>
      </c>
      <c r="AE5" s="108">
        <v>3</v>
      </c>
      <c r="AF5" s="108">
        <v>4</v>
      </c>
      <c r="AG5" s="108">
        <v>5</v>
      </c>
      <c r="AH5" s="149">
        <v>6</v>
      </c>
      <c r="AI5" s="151">
        <v>7</v>
      </c>
    </row>
    <row r="6" spans="1:37" ht="30" customHeight="1">
      <c r="A6" s="152" t="s">
        <v>21</v>
      </c>
      <c r="B6" s="96" t="s">
        <v>139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39"/>
      <c r="AC6" s="116">
        <f t="shared" ref="AC6:AC11" si="0">COUNTIF(D6:AB6,"1")</f>
        <v>0</v>
      </c>
      <c r="AD6" s="1">
        <f t="shared" ref="AD6:AD11" si="1">COUNTIF(D6:AB6,"2")</f>
        <v>0</v>
      </c>
      <c r="AE6" s="453"/>
      <c r="AF6" s="453"/>
      <c r="AG6" s="453"/>
      <c r="AH6" s="454"/>
      <c r="AI6" s="455"/>
    </row>
    <row r="7" spans="1:37" ht="30" customHeight="1">
      <c r="A7" s="461" t="s">
        <v>140</v>
      </c>
      <c r="B7" s="368" t="s">
        <v>138</v>
      </c>
      <c r="C7" s="36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39"/>
      <c r="AC7" s="116">
        <f t="shared" si="0"/>
        <v>0</v>
      </c>
      <c r="AD7" s="1">
        <f t="shared" si="1"/>
        <v>0</v>
      </c>
      <c r="AE7" s="1">
        <f>COUNTIF(D7:AB7,"3")</f>
        <v>0</v>
      </c>
      <c r="AF7" s="454"/>
      <c r="AG7" s="465"/>
      <c r="AH7" s="465"/>
      <c r="AI7" s="466"/>
    </row>
    <row r="8" spans="1:37" ht="30" customHeight="1">
      <c r="A8" s="462"/>
      <c r="B8" s="368" t="s">
        <v>154</v>
      </c>
      <c r="C8" s="369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39"/>
      <c r="AC8" s="116">
        <f t="shared" si="0"/>
        <v>0</v>
      </c>
      <c r="AD8" s="1">
        <f t="shared" si="1"/>
        <v>0</v>
      </c>
      <c r="AE8" s="1">
        <f>COUNTIF(D8:AB8,"3")</f>
        <v>0</v>
      </c>
      <c r="AF8" s="1">
        <f>COUNTIF(D8:AB8,"4")</f>
        <v>0</v>
      </c>
      <c r="AG8" s="1">
        <f>COUNTIF(D8:AB8,"5")</f>
        <v>0</v>
      </c>
      <c r="AH8" s="454"/>
      <c r="AI8" s="466"/>
    </row>
    <row r="9" spans="1:37" ht="30" customHeight="1">
      <c r="A9" s="463" t="s">
        <v>189</v>
      </c>
      <c r="B9" s="384" t="s">
        <v>79</v>
      </c>
      <c r="C9" s="1" t="s">
        <v>143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39"/>
      <c r="AC9" s="116">
        <f t="shared" si="0"/>
        <v>0</v>
      </c>
      <c r="AD9" s="1">
        <f t="shared" si="1"/>
        <v>0</v>
      </c>
      <c r="AE9" s="1">
        <f>COUNTIF(D9:AB9,"3")</f>
        <v>0</v>
      </c>
      <c r="AF9" s="456"/>
      <c r="AG9" s="456"/>
      <c r="AH9" s="446"/>
      <c r="AI9" s="457"/>
    </row>
    <row r="10" spans="1:37" ht="30" customHeight="1">
      <c r="A10" s="461"/>
      <c r="B10" s="384"/>
      <c r="C10" s="18" t="s">
        <v>78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39"/>
      <c r="AC10" s="116">
        <f t="shared" si="0"/>
        <v>0</v>
      </c>
      <c r="AD10" s="1">
        <f t="shared" si="1"/>
        <v>0</v>
      </c>
      <c r="AE10" s="1">
        <f>COUNTIF(D10:AB10,"3")</f>
        <v>0</v>
      </c>
      <c r="AF10" s="1">
        <f>COUNTIF(D10:AB10,"4")</f>
        <v>0</v>
      </c>
      <c r="AG10" s="1">
        <f>COUNTIF(D10:AB10,"5")</f>
        <v>0</v>
      </c>
      <c r="AH10" s="454"/>
      <c r="AI10" s="466"/>
    </row>
    <row r="11" spans="1:37" ht="30" customHeight="1">
      <c r="A11" s="461"/>
      <c r="B11" s="110" t="s">
        <v>80</v>
      </c>
      <c r="C11" s="96" t="s">
        <v>144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39"/>
      <c r="AC11" s="116">
        <f t="shared" si="0"/>
        <v>0</v>
      </c>
      <c r="AD11" s="1">
        <f t="shared" si="1"/>
        <v>0</v>
      </c>
      <c r="AE11" s="1">
        <f>COUNTIF(D11:AB11,"3")</f>
        <v>0</v>
      </c>
      <c r="AF11" s="1">
        <f>COUNTIF(D11:AB11,"4")</f>
        <v>0</v>
      </c>
      <c r="AG11" s="1">
        <f>COUNTIF(D11:AB11,"5")</f>
        <v>0</v>
      </c>
      <c r="AH11" s="454"/>
      <c r="AI11" s="466"/>
    </row>
    <row r="12" spans="1:37" ht="30" customHeight="1">
      <c r="A12" s="461"/>
      <c r="B12" s="110" t="s">
        <v>141</v>
      </c>
      <c r="C12" s="148" t="s">
        <v>191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39"/>
      <c r="AC12" s="116">
        <f t="shared" ref="AC12:AC13" si="2">COUNTIF(D12:AB12,"1")</f>
        <v>0</v>
      </c>
      <c r="AD12" s="1">
        <f t="shared" ref="AD12:AD13" si="3">COUNTIF(D12:AB12,"2")</f>
        <v>0</v>
      </c>
      <c r="AE12" s="1">
        <f t="shared" ref="AE12" si="4">COUNTIF(D12:AB12,"3")</f>
        <v>0</v>
      </c>
      <c r="AF12" s="1">
        <f>COUNTIF(D12:AB12,"4")</f>
        <v>0</v>
      </c>
      <c r="AG12" s="1">
        <f>COUNTIF(D12:AB12,"5")</f>
        <v>0</v>
      </c>
      <c r="AH12" s="454"/>
      <c r="AI12" s="466"/>
    </row>
    <row r="13" spans="1:37" ht="30" customHeight="1">
      <c r="A13" s="461"/>
      <c r="B13" s="110" t="s">
        <v>190</v>
      </c>
      <c r="C13" s="237" t="s">
        <v>226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39"/>
      <c r="AC13" s="116">
        <f t="shared" si="2"/>
        <v>0</v>
      </c>
      <c r="AD13" s="1">
        <f t="shared" si="3"/>
        <v>0</v>
      </c>
      <c r="AE13" s="20">
        <f>COUNTIF(D13:AB13,"3")</f>
        <v>0</v>
      </c>
      <c r="AF13" s="20">
        <f>COUNTIF(D13:AB13,"4")</f>
        <v>0</v>
      </c>
      <c r="AG13" s="20">
        <f>COUNTIF(D13:AB13,"5")</f>
        <v>0</v>
      </c>
      <c r="AH13" s="231"/>
      <c r="AI13" s="232"/>
    </row>
    <row r="14" spans="1:37" ht="30" customHeight="1">
      <c r="A14" s="462"/>
      <c r="B14" s="110" t="s">
        <v>225</v>
      </c>
      <c r="C14" s="181" t="s">
        <v>192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39"/>
      <c r="AC14" s="116">
        <f t="shared" ref="AC14:AC23" si="5">COUNTIF(D14:AB14,"1")</f>
        <v>0</v>
      </c>
      <c r="AD14" s="1">
        <f t="shared" ref="AD14:AD23" si="6">COUNTIF(D14:AB14,"2")</f>
        <v>0</v>
      </c>
      <c r="AE14" s="20">
        <f>COUNTIF(D14:AB14,"3")</f>
        <v>0</v>
      </c>
      <c r="AF14" s="20">
        <f>COUNTIF(D14:AB14,"4")</f>
        <v>0</v>
      </c>
      <c r="AG14" s="20">
        <f>COUNTIF(D14:AB14,"5")</f>
        <v>0</v>
      </c>
      <c r="AH14" s="178"/>
      <c r="AI14" s="179"/>
    </row>
    <row r="15" spans="1:37" ht="30" customHeight="1">
      <c r="A15" s="463" t="s">
        <v>142</v>
      </c>
      <c r="B15" s="469" t="s">
        <v>258</v>
      </c>
      <c r="C15" s="470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39"/>
      <c r="AC15" s="116">
        <f t="shared" si="5"/>
        <v>0</v>
      </c>
      <c r="AD15" s="1">
        <f t="shared" si="6"/>
        <v>0</v>
      </c>
      <c r="AE15" s="471"/>
      <c r="AF15" s="471"/>
      <c r="AG15" s="471"/>
      <c r="AH15" s="454"/>
      <c r="AI15" s="455"/>
    </row>
    <row r="16" spans="1:37" ht="30" customHeight="1">
      <c r="A16" s="462"/>
      <c r="B16" s="96" t="s">
        <v>147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39"/>
      <c r="AC16" s="116">
        <f t="shared" si="5"/>
        <v>0</v>
      </c>
      <c r="AD16" s="6">
        <f t="shared" si="6"/>
        <v>0</v>
      </c>
      <c r="AE16" s="150">
        <f>COUNTIF(D16:AB16,"3")</f>
        <v>0</v>
      </c>
      <c r="AF16" s="150">
        <f>COUNTIF(D16:AB16,"4")</f>
        <v>0</v>
      </c>
      <c r="AG16" s="150">
        <f>COUNTIF(D16:AB16,"5")</f>
        <v>0</v>
      </c>
      <c r="AH16" s="150">
        <f>COUNTIF(E16:AC16,"6")</f>
        <v>0</v>
      </c>
      <c r="AI16" s="272"/>
    </row>
    <row r="17" spans="1:35" ht="30" customHeight="1">
      <c r="A17" s="463" t="s">
        <v>145</v>
      </c>
      <c r="B17" s="96" t="s">
        <v>148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39"/>
      <c r="AC17" s="116">
        <f t="shared" si="5"/>
        <v>0</v>
      </c>
      <c r="AD17" s="1">
        <f t="shared" si="6"/>
        <v>0</v>
      </c>
      <c r="AE17" s="464"/>
      <c r="AF17" s="464"/>
      <c r="AG17" s="464"/>
      <c r="AH17" s="454"/>
      <c r="AI17" s="455"/>
    </row>
    <row r="18" spans="1:35" ht="30" customHeight="1">
      <c r="A18" s="462"/>
      <c r="B18" s="96" t="s">
        <v>147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39"/>
      <c r="AC18" s="116">
        <f t="shared" si="5"/>
        <v>0</v>
      </c>
      <c r="AD18" s="1">
        <f t="shared" si="6"/>
        <v>0</v>
      </c>
      <c r="AE18" s="150">
        <f>COUNTIF(D18:AB18,"3")</f>
        <v>0</v>
      </c>
      <c r="AF18" s="150">
        <f>COUNTIF(D18:AB18,"4")</f>
        <v>0</v>
      </c>
      <c r="AG18" s="150">
        <f>COUNTIF(D18:AB18,"5")</f>
        <v>0</v>
      </c>
      <c r="AH18" s="150">
        <f>COUNTIF(D18:AB18,"6")</f>
        <v>0</v>
      </c>
      <c r="AI18" s="300"/>
    </row>
    <row r="19" spans="1:35" ht="30" customHeight="1">
      <c r="A19" s="463" t="s">
        <v>243</v>
      </c>
      <c r="B19" s="254" t="s">
        <v>244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39"/>
      <c r="AC19" s="116">
        <f t="shared" ref="AC19:AC20" si="7">COUNTIF(D19:AB19,"1")</f>
        <v>0</v>
      </c>
      <c r="AD19" s="1">
        <f t="shared" ref="AD19:AD20" si="8">COUNTIF(D19:AB19,"2")</f>
        <v>0</v>
      </c>
      <c r="AE19" s="464"/>
      <c r="AF19" s="464"/>
      <c r="AG19" s="464"/>
      <c r="AH19" s="454"/>
      <c r="AI19" s="455"/>
    </row>
    <row r="20" spans="1:35" ht="30" customHeight="1">
      <c r="A20" s="462"/>
      <c r="B20" s="96" t="s">
        <v>147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39"/>
      <c r="AC20" s="116">
        <f t="shared" si="7"/>
        <v>0</v>
      </c>
      <c r="AD20" s="1">
        <f t="shared" si="8"/>
        <v>0</v>
      </c>
      <c r="AE20" s="150">
        <f>COUNTIF(D20:AB20,"3")</f>
        <v>0</v>
      </c>
      <c r="AF20" s="150">
        <f>COUNTIF(D20:AB20,"4")</f>
        <v>0</v>
      </c>
      <c r="AG20" s="150">
        <f>COUNTIF(D20:AB20,"5")</f>
        <v>0</v>
      </c>
      <c r="AH20" s="465"/>
      <c r="AI20" s="466"/>
    </row>
    <row r="21" spans="1:35" ht="30" customHeight="1">
      <c r="A21" s="467" t="s">
        <v>146</v>
      </c>
      <c r="B21" s="1" t="s">
        <v>1</v>
      </c>
      <c r="C21" s="2" t="s">
        <v>22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39"/>
      <c r="AC21" s="116">
        <f t="shared" si="5"/>
        <v>0</v>
      </c>
      <c r="AD21" s="1">
        <f t="shared" si="6"/>
        <v>0</v>
      </c>
      <c r="AE21" s="1">
        <f>COUNTIF(D21:AB21,"3")</f>
        <v>0</v>
      </c>
      <c r="AF21" s="446"/>
      <c r="AG21" s="447"/>
      <c r="AH21" s="447"/>
      <c r="AI21" s="448"/>
    </row>
    <row r="22" spans="1:35" ht="30" customHeight="1">
      <c r="A22" s="468"/>
      <c r="B22" s="1" t="s">
        <v>4</v>
      </c>
      <c r="C22" s="1" t="s">
        <v>23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39"/>
      <c r="AC22" s="116">
        <f t="shared" si="5"/>
        <v>0</v>
      </c>
      <c r="AD22" s="1">
        <f t="shared" si="6"/>
        <v>0</v>
      </c>
      <c r="AE22" s="1">
        <f>COUNTIF(D22:AB22,"3")</f>
        <v>0</v>
      </c>
      <c r="AF22" s="446"/>
      <c r="AG22" s="447"/>
      <c r="AH22" s="447"/>
      <c r="AI22" s="448"/>
    </row>
    <row r="23" spans="1:35" ht="30" customHeight="1" thickBot="1">
      <c r="A23" s="468"/>
      <c r="B23" s="20" t="s">
        <v>77</v>
      </c>
      <c r="C23" s="20" t="s">
        <v>175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153"/>
      <c r="AC23" s="154">
        <f t="shared" si="5"/>
        <v>0</v>
      </c>
      <c r="AD23" s="20">
        <f t="shared" si="6"/>
        <v>0</v>
      </c>
      <c r="AE23" s="458"/>
      <c r="AF23" s="459"/>
      <c r="AG23" s="459"/>
      <c r="AH23" s="459"/>
      <c r="AI23" s="460"/>
    </row>
    <row r="24" spans="1:35" ht="30" customHeight="1" thickBot="1">
      <c r="A24" s="443" t="s">
        <v>198</v>
      </c>
      <c r="B24" s="444"/>
      <c r="C24" s="444"/>
      <c r="D24" s="444"/>
      <c r="E24" s="444"/>
      <c r="F24" s="444"/>
      <c r="G24" s="444"/>
      <c r="H24" s="444"/>
      <c r="I24" s="444"/>
      <c r="J24" s="444"/>
      <c r="K24" s="444"/>
      <c r="L24" s="444"/>
      <c r="M24" s="444"/>
      <c r="N24" s="444"/>
      <c r="O24" s="444"/>
      <c r="P24" s="444"/>
      <c r="Q24" s="444"/>
      <c r="R24" s="444"/>
      <c r="S24" s="444"/>
      <c r="T24" s="444"/>
      <c r="U24" s="444"/>
      <c r="V24" s="444"/>
      <c r="W24" s="444"/>
      <c r="X24" s="444"/>
      <c r="Y24" s="444"/>
      <c r="Z24" s="444"/>
      <c r="AA24" s="444"/>
      <c r="AB24" s="444"/>
      <c r="AC24" s="444"/>
      <c r="AD24" s="444"/>
      <c r="AE24" s="444"/>
      <c r="AF24" s="444"/>
      <c r="AG24" s="444"/>
      <c r="AH24" s="444"/>
      <c r="AI24" s="445"/>
    </row>
    <row r="25" spans="1:35" ht="26.25" customHeight="1"/>
  </sheetData>
  <mergeCells count="27">
    <mergeCell ref="AH10:AI10"/>
    <mergeCell ref="AH11:AI11"/>
    <mergeCell ref="AH12:AI12"/>
    <mergeCell ref="A21:A23"/>
    <mergeCell ref="A19:A20"/>
    <mergeCell ref="AE19:AI19"/>
    <mergeCell ref="AH20:AI20"/>
    <mergeCell ref="A15:A16"/>
    <mergeCell ref="A9:A14"/>
    <mergeCell ref="B15:C15"/>
    <mergeCell ref="AE15:AI15"/>
    <mergeCell ref="A24:AI24"/>
    <mergeCell ref="AF21:AI21"/>
    <mergeCell ref="AF22:AI22"/>
    <mergeCell ref="A3:AI3"/>
    <mergeCell ref="AC4:AI4"/>
    <mergeCell ref="AE6:AI6"/>
    <mergeCell ref="AF9:AI9"/>
    <mergeCell ref="AE23:AI23"/>
    <mergeCell ref="B9:B10"/>
    <mergeCell ref="B7:C7"/>
    <mergeCell ref="B8:C8"/>
    <mergeCell ref="A7:A8"/>
    <mergeCell ref="A17:A18"/>
    <mergeCell ref="AE17:AI17"/>
    <mergeCell ref="AF7:AI7"/>
    <mergeCell ref="AH8:AI8"/>
  </mergeCells>
  <phoneticPr fontId="7"/>
  <pageMargins left="0.43307086614173229" right="0.23622047244094491" top="0.55118110236220474" bottom="0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9"/>
  <sheetViews>
    <sheetView view="pageBreakPreview" zoomScale="89" zoomScaleNormal="100" zoomScaleSheetLayoutView="89" workbookViewId="0">
      <selection activeCell="K1" sqref="K1"/>
    </sheetView>
  </sheetViews>
  <sheetFormatPr defaultRowHeight="13.5"/>
  <cols>
    <col min="1" max="1" width="8.5" customWidth="1"/>
    <col min="2" max="2" width="3.25" customWidth="1"/>
    <col min="3" max="3" width="58.375" customWidth="1"/>
    <col min="4" max="4" width="6.625" customWidth="1"/>
    <col min="5" max="5" width="10.5" customWidth="1"/>
  </cols>
  <sheetData>
    <row r="1" spans="1:6" ht="31.5" customHeight="1" thickBot="1">
      <c r="A1" s="504" t="s">
        <v>18</v>
      </c>
      <c r="B1" s="504"/>
      <c r="C1" s="504"/>
      <c r="D1" s="504"/>
      <c r="E1" s="504"/>
      <c r="F1" s="174"/>
    </row>
    <row r="2" spans="1:6" ht="22.5" customHeight="1" thickBot="1">
      <c r="A2" s="511" t="s">
        <v>8</v>
      </c>
      <c r="B2" s="512"/>
      <c r="C2" s="513"/>
      <c r="D2" s="121" t="s">
        <v>6</v>
      </c>
      <c r="E2" s="157" t="s">
        <v>7</v>
      </c>
      <c r="F2" s="4"/>
    </row>
    <row r="3" spans="1:6" ht="14.25" customHeight="1">
      <c r="A3" s="514" t="s">
        <v>81</v>
      </c>
      <c r="B3" s="472" t="s">
        <v>155</v>
      </c>
      <c r="C3" s="473"/>
      <c r="D3" s="34">
        <v>1</v>
      </c>
      <c r="E3" s="117">
        <f>'③分会集計表(パソコン用）'!AC6</f>
        <v>0</v>
      </c>
    </row>
    <row r="4" spans="1:6" ht="14.25" customHeight="1" thickBot="1">
      <c r="A4" s="515"/>
      <c r="B4" s="474"/>
      <c r="C4" s="474"/>
      <c r="D4" s="35">
        <v>2</v>
      </c>
      <c r="E4" s="119">
        <f>'③分会集計表(パソコン用）'!AD6</f>
        <v>0</v>
      </c>
    </row>
    <row r="5" spans="1:6" ht="14.25" customHeight="1">
      <c r="A5" s="480" t="s">
        <v>158</v>
      </c>
      <c r="B5" s="482" t="s">
        <v>156</v>
      </c>
      <c r="C5" s="483"/>
      <c r="D5" s="56">
        <v>1</v>
      </c>
      <c r="E5" s="122">
        <f>'③分会集計表(パソコン用）'!AC7</f>
        <v>0</v>
      </c>
    </row>
    <row r="6" spans="1:6" ht="14.25" customHeight="1">
      <c r="A6" s="481"/>
      <c r="B6" s="488"/>
      <c r="C6" s="489"/>
      <c r="D6" s="30">
        <v>2</v>
      </c>
      <c r="E6" s="118">
        <f>'③分会集計表(パソコン用）'!AD7</f>
        <v>0</v>
      </c>
    </row>
    <row r="7" spans="1:6" ht="14.25" customHeight="1">
      <c r="A7" s="481"/>
      <c r="B7" s="484"/>
      <c r="C7" s="485"/>
      <c r="D7" s="30">
        <v>3</v>
      </c>
      <c r="E7" s="118">
        <f>'③分会集計表(パソコン用）'!AE7</f>
        <v>0</v>
      </c>
    </row>
    <row r="8" spans="1:6" ht="14.25" customHeight="1">
      <c r="A8" s="481"/>
      <c r="B8" s="486" t="s">
        <v>157</v>
      </c>
      <c r="C8" s="487"/>
      <c r="D8" s="30">
        <v>1</v>
      </c>
      <c r="E8" s="118">
        <f>'③分会集計表(パソコン用）'!AC8</f>
        <v>0</v>
      </c>
    </row>
    <row r="9" spans="1:6" ht="14.25" customHeight="1">
      <c r="A9" s="481"/>
      <c r="B9" s="488"/>
      <c r="C9" s="489"/>
      <c r="D9" s="30">
        <v>2</v>
      </c>
      <c r="E9" s="118">
        <f>'③分会集計表(パソコン用）'!AD8</f>
        <v>0</v>
      </c>
    </row>
    <row r="10" spans="1:6" ht="14.25" customHeight="1">
      <c r="A10" s="481"/>
      <c r="B10" s="488"/>
      <c r="C10" s="489"/>
      <c r="D10" s="30">
        <v>3</v>
      </c>
      <c r="E10" s="118">
        <f>'③分会集計表(パソコン用）'!AE8</f>
        <v>0</v>
      </c>
    </row>
    <row r="11" spans="1:6" ht="14.25" customHeight="1">
      <c r="A11" s="481"/>
      <c r="B11" s="488"/>
      <c r="C11" s="489"/>
      <c r="D11" s="30">
        <v>4</v>
      </c>
      <c r="E11" s="118">
        <f>'③分会集計表(パソコン用）'!AF8</f>
        <v>0</v>
      </c>
    </row>
    <row r="12" spans="1:6" ht="14.25" customHeight="1" thickBot="1">
      <c r="A12" s="516"/>
      <c r="B12" s="498"/>
      <c r="C12" s="499"/>
      <c r="D12" s="30">
        <v>5</v>
      </c>
      <c r="E12" s="118">
        <f>'③分会集計表(パソコン用）'!AG8</f>
        <v>0</v>
      </c>
    </row>
    <row r="13" spans="1:6" ht="14.25" customHeight="1">
      <c r="A13" s="495" t="s">
        <v>173</v>
      </c>
      <c r="B13" s="490" t="s">
        <v>64</v>
      </c>
      <c r="C13" s="477" t="s">
        <v>83</v>
      </c>
      <c r="D13" s="34">
        <v>1</v>
      </c>
      <c r="E13" s="117">
        <f>'③分会集計表(パソコン用）'!AC9</f>
        <v>0</v>
      </c>
    </row>
    <row r="14" spans="1:6" ht="14.25" customHeight="1">
      <c r="A14" s="496"/>
      <c r="B14" s="384"/>
      <c r="C14" s="394"/>
      <c r="D14" s="30">
        <v>2</v>
      </c>
      <c r="E14" s="118">
        <f>'③分会集計表(パソコン用）'!AD9</f>
        <v>0</v>
      </c>
    </row>
    <row r="15" spans="1:6" ht="14.25" customHeight="1">
      <c r="A15" s="496"/>
      <c r="B15" s="384"/>
      <c r="C15" s="394"/>
      <c r="D15" s="30">
        <v>3</v>
      </c>
      <c r="E15" s="118">
        <f>'③分会集計表(パソコン用）'!AE9</f>
        <v>0</v>
      </c>
    </row>
    <row r="16" spans="1:6" ht="14.25" customHeight="1">
      <c r="A16" s="496"/>
      <c r="B16" s="384"/>
      <c r="C16" s="419" t="s">
        <v>84</v>
      </c>
      <c r="D16" s="56">
        <v>1</v>
      </c>
      <c r="E16" s="122">
        <f>'③分会集計表(パソコン用）'!AC10</f>
        <v>0</v>
      </c>
    </row>
    <row r="17" spans="1:7" ht="14.25" customHeight="1">
      <c r="A17" s="496"/>
      <c r="B17" s="384"/>
      <c r="C17" s="419"/>
      <c r="D17" s="30">
        <v>2</v>
      </c>
      <c r="E17" s="118">
        <f>'③分会集計表(パソコン用）'!AD10</f>
        <v>0</v>
      </c>
    </row>
    <row r="18" spans="1:7" ht="14.25" customHeight="1">
      <c r="A18" s="496"/>
      <c r="B18" s="384"/>
      <c r="C18" s="419"/>
      <c r="D18" s="30">
        <v>3</v>
      </c>
      <c r="E18" s="118">
        <f>'③分会集計表(パソコン用）'!AE10</f>
        <v>0</v>
      </c>
    </row>
    <row r="19" spans="1:7" ht="14.25" customHeight="1">
      <c r="A19" s="496"/>
      <c r="B19" s="384"/>
      <c r="C19" s="419"/>
      <c r="D19" s="30">
        <v>4</v>
      </c>
      <c r="E19" s="118">
        <f>'③分会集計表(パソコン用）'!AF10</f>
        <v>0</v>
      </c>
    </row>
    <row r="20" spans="1:7" ht="14.25" customHeight="1">
      <c r="A20" s="496"/>
      <c r="B20" s="384"/>
      <c r="C20" s="419"/>
      <c r="D20" s="30">
        <v>5</v>
      </c>
      <c r="E20" s="118">
        <f>'③分会集計表(パソコン用）'!AG10</f>
        <v>0</v>
      </c>
    </row>
    <row r="21" spans="1:7" ht="14.25" customHeight="1">
      <c r="A21" s="496"/>
      <c r="B21" s="384" t="s">
        <v>65</v>
      </c>
      <c r="C21" s="492" t="s">
        <v>85</v>
      </c>
      <c r="D21" s="30">
        <v>1</v>
      </c>
      <c r="E21" s="118">
        <f>'③分会集計表(パソコン用）'!AC11</f>
        <v>0</v>
      </c>
      <c r="G21" s="129"/>
    </row>
    <row r="22" spans="1:7" ht="14.25" customHeight="1">
      <c r="A22" s="496"/>
      <c r="B22" s="384"/>
      <c r="C22" s="493"/>
      <c r="D22" s="30">
        <v>2</v>
      </c>
      <c r="E22" s="118">
        <f>'③分会集計表(パソコン用）'!AD11</f>
        <v>0</v>
      </c>
    </row>
    <row r="23" spans="1:7" ht="14.25" customHeight="1">
      <c r="A23" s="496"/>
      <c r="B23" s="384"/>
      <c r="C23" s="493"/>
      <c r="D23" s="30">
        <v>3</v>
      </c>
      <c r="E23" s="118">
        <f>'③分会集計表(パソコン用）'!AE11</f>
        <v>0</v>
      </c>
    </row>
    <row r="24" spans="1:7" ht="14.25" customHeight="1">
      <c r="A24" s="496"/>
      <c r="B24" s="384"/>
      <c r="C24" s="493"/>
      <c r="D24" s="30">
        <v>4</v>
      </c>
      <c r="E24" s="118">
        <f>'③分会集計表(パソコン用）'!AF11</f>
        <v>0</v>
      </c>
    </row>
    <row r="25" spans="1:7" ht="14.25" customHeight="1">
      <c r="A25" s="496"/>
      <c r="B25" s="491"/>
      <c r="C25" s="494"/>
      <c r="D25" s="155">
        <v>5</v>
      </c>
      <c r="E25" s="156">
        <f>'③分会集計表(パソコン用）'!AG11</f>
        <v>0</v>
      </c>
    </row>
    <row r="26" spans="1:7" ht="14.25" customHeight="1">
      <c r="A26" s="496"/>
      <c r="B26" s="384" t="s">
        <v>48</v>
      </c>
      <c r="C26" s="492" t="s">
        <v>193</v>
      </c>
      <c r="D26" s="30">
        <v>1</v>
      </c>
      <c r="E26" s="118">
        <f>'③分会集計表(パソコン用）'!AC12</f>
        <v>0</v>
      </c>
      <c r="G26" s="129"/>
    </row>
    <row r="27" spans="1:7" ht="14.25" customHeight="1">
      <c r="A27" s="496"/>
      <c r="B27" s="384"/>
      <c r="C27" s="493"/>
      <c r="D27" s="30">
        <v>2</v>
      </c>
      <c r="E27" s="118">
        <f>'③分会集計表(パソコン用）'!AD12</f>
        <v>0</v>
      </c>
    </row>
    <row r="28" spans="1:7" ht="14.25" customHeight="1">
      <c r="A28" s="496"/>
      <c r="B28" s="384"/>
      <c r="C28" s="493"/>
      <c r="D28" s="30">
        <v>3</v>
      </c>
      <c r="E28" s="118">
        <f>'③分会集計表(パソコン用）'!AE12</f>
        <v>0</v>
      </c>
    </row>
    <row r="29" spans="1:7" ht="14.25" customHeight="1">
      <c r="A29" s="496"/>
      <c r="B29" s="384"/>
      <c r="C29" s="493"/>
      <c r="D29" s="30">
        <v>4</v>
      </c>
      <c r="E29" s="118">
        <f>'③分会集計表(パソコン用）'!AF12</f>
        <v>0</v>
      </c>
    </row>
    <row r="30" spans="1:7" ht="14.25" customHeight="1">
      <c r="A30" s="496"/>
      <c r="B30" s="491"/>
      <c r="C30" s="494"/>
      <c r="D30" s="155">
        <v>5</v>
      </c>
      <c r="E30" s="156">
        <f>'③分会集計表(パソコン用）'!AG12</f>
        <v>0</v>
      </c>
    </row>
    <row r="31" spans="1:7" ht="14.25" customHeight="1">
      <c r="A31" s="496"/>
      <c r="B31" s="384" t="s">
        <v>66</v>
      </c>
      <c r="C31" s="492" t="s">
        <v>227</v>
      </c>
      <c r="D31" s="30">
        <v>1</v>
      </c>
      <c r="E31" s="118">
        <f>'③分会集計表(パソコン用）'!AC13</f>
        <v>0</v>
      </c>
    </row>
    <row r="32" spans="1:7" ht="14.25" customHeight="1">
      <c r="A32" s="496"/>
      <c r="B32" s="384"/>
      <c r="C32" s="493"/>
      <c r="D32" s="30">
        <v>2</v>
      </c>
      <c r="E32" s="118">
        <f>'③分会集計表(パソコン用）'!AD13</f>
        <v>0</v>
      </c>
    </row>
    <row r="33" spans="1:5" ht="14.25" customHeight="1">
      <c r="A33" s="496"/>
      <c r="B33" s="384"/>
      <c r="C33" s="493"/>
      <c r="D33" s="30">
        <v>3</v>
      </c>
      <c r="E33" s="118">
        <f>'③分会集計表(パソコン用）'!AE13</f>
        <v>0</v>
      </c>
    </row>
    <row r="34" spans="1:5" ht="14.25" customHeight="1">
      <c r="A34" s="496"/>
      <c r="B34" s="384"/>
      <c r="C34" s="493"/>
      <c r="D34" s="30">
        <v>4</v>
      </c>
      <c r="E34" s="118">
        <f>'③分会集計表(パソコン用）'!AF13</f>
        <v>0</v>
      </c>
    </row>
    <row r="35" spans="1:5" ht="14.25" customHeight="1">
      <c r="A35" s="496"/>
      <c r="B35" s="384"/>
      <c r="C35" s="494"/>
      <c r="D35" s="155">
        <v>5</v>
      </c>
      <c r="E35" s="156">
        <f>'③分会集計表(パソコン用）'!AG13</f>
        <v>0</v>
      </c>
    </row>
    <row r="36" spans="1:5" ht="14.25" customHeight="1">
      <c r="A36" s="496"/>
      <c r="B36" s="383" t="s">
        <v>97</v>
      </c>
      <c r="C36" s="492" t="s">
        <v>194</v>
      </c>
      <c r="D36" s="30">
        <v>1</v>
      </c>
      <c r="E36" s="118">
        <f>'③分会集計表(パソコン用）'!AC14</f>
        <v>0</v>
      </c>
    </row>
    <row r="37" spans="1:5" ht="14.25" customHeight="1">
      <c r="A37" s="496"/>
      <c r="B37" s="384"/>
      <c r="C37" s="493"/>
      <c r="D37" s="30">
        <v>2</v>
      </c>
      <c r="E37" s="118">
        <f>'③分会集計表(パソコン用）'!AD14</f>
        <v>0</v>
      </c>
    </row>
    <row r="38" spans="1:5" ht="14.25" customHeight="1">
      <c r="A38" s="496"/>
      <c r="B38" s="384"/>
      <c r="C38" s="493"/>
      <c r="D38" s="30">
        <v>3</v>
      </c>
      <c r="E38" s="118">
        <f>'③分会集計表(パソコン用）'!AE14</f>
        <v>0</v>
      </c>
    </row>
    <row r="39" spans="1:5" ht="14.25" customHeight="1">
      <c r="A39" s="496"/>
      <c r="B39" s="384"/>
      <c r="C39" s="493"/>
      <c r="D39" s="30">
        <v>4</v>
      </c>
      <c r="E39" s="118">
        <f>'③分会集計表(パソコン用）'!AF14</f>
        <v>0</v>
      </c>
    </row>
    <row r="40" spans="1:5" ht="14.25" customHeight="1" thickBot="1">
      <c r="A40" s="497"/>
      <c r="B40" s="385"/>
      <c r="C40" s="494"/>
      <c r="D40" s="155">
        <v>5</v>
      </c>
      <c r="E40" s="156">
        <f>'③分会集計表(パソコン用）'!AG14</f>
        <v>0</v>
      </c>
    </row>
    <row r="41" spans="1:5" ht="14.25" customHeight="1">
      <c r="A41" s="480" t="s">
        <v>159</v>
      </c>
      <c r="B41" s="488" t="s">
        <v>242</v>
      </c>
      <c r="C41" s="483"/>
      <c r="D41" s="34">
        <v>1</v>
      </c>
      <c r="E41" s="117">
        <f>'③分会集計表(パソコン用）'!AC15</f>
        <v>0</v>
      </c>
    </row>
    <row r="42" spans="1:5" ht="14.25" customHeight="1">
      <c r="A42" s="481"/>
      <c r="B42" s="484"/>
      <c r="C42" s="485"/>
      <c r="D42" s="30">
        <v>2</v>
      </c>
      <c r="E42" s="118">
        <f>'③分会集計表(パソコン用）'!AD15</f>
        <v>0</v>
      </c>
    </row>
    <row r="43" spans="1:5" ht="14.25" customHeight="1">
      <c r="A43" s="481"/>
      <c r="B43" s="486" t="s">
        <v>160</v>
      </c>
      <c r="C43" s="487"/>
      <c r="D43" s="30">
        <v>1</v>
      </c>
      <c r="E43" s="118">
        <f>'③分会集計表(パソコン用）'!AC16</f>
        <v>0</v>
      </c>
    </row>
    <row r="44" spans="1:5" ht="14.25" customHeight="1">
      <c r="A44" s="481"/>
      <c r="B44" s="488"/>
      <c r="C44" s="489"/>
      <c r="D44" s="30">
        <v>2</v>
      </c>
      <c r="E44" s="118">
        <f>'③分会集計表(パソコン用）'!AD16</f>
        <v>0</v>
      </c>
    </row>
    <row r="45" spans="1:5" ht="14.25" customHeight="1">
      <c r="A45" s="481"/>
      <c r="B45" s="488"/>
      <c r="C45" s="489"/>
      <c r="D45" s="30">
        <v>3</v>
      </c>
      <c r="E45" s="118">
        <f>'③分会集計表(パソコン用）'!AE16</f>
        <v>0</v>
      </c>
    </row>
    <row r="46" spans="1:5" ht="14.25" customHeight="1">
      <c r="A46" s="481"/>
      <c r="B46" s="488"/>
      <c r="C46" s="489"/>
      <c r="D46" s="30">
        <v>4</v>
      </c>
      <c r="E46" s="118">
        <f>'③分会集計表(パソコン用）'!AF16</f>
        <v>0</v>
      </c>
    </row>
    <row r="47" spans="1:5" ht="14.25" customHeight="1">
      <c r="A47" s="481"/>
      <c r="B47" s="488"/>
      <c r="C47" s="489"/>
      <c r="D47" s="155">
        <v>5</v>
      </c>
      <c r="E47" s="118">
        <f>'③分会集計表(パソコン用）'!AG15</f>
        <v>0</v>
      </c>
    </row>
    <row r="48" spans="1:5" ht="14.25" customHeight="1" thickBot="1">
      <c r="A48" s="516"/>
      <c r="B48" s="498"/>
      <c r="C48" s="499"/>
      <c r="D48" s="253">
        <v>6</v>
      </c>
      <c r="E48" s="252">
        <f>'③分会集計表(パソコン用）'!AG16</f>
        <v>0</v>
      </c>
    </row>
    <row r="49" spans="1:5" ht="14.25" customHeight="1">
      <c r="A49" s="480" t="s">
        <v>161</v>
      </c>
      <c r="B49" s="482" t="s">
        <v>152</v>
      </c>
      <c r="C49" s="483"/>
      <c r="D49" s="56">
        <v>1</v>
      </c>
      <c r="E49" s="122">
        <f>'③分会集計表(パソコン用）'!AC17</f>
        <v>0</v>
      </c>
    </row>
    <row r="50" spans="1:5" ht="14.25" customHeight="1">
      <c r="A50" s="481"/>
      <c r="B50" s="484"/>
      <c r="C50" s="485"/>
      <c r="D50" s="30">
        <v>2</v>
      </c>
      <c r="E50" s="118">
        <f>'③分会集計表(パソコン用）'!AD17</f>
        <v>0</v>
      </c>
    </row>
    <row r="51" spans="1:5" ht="14.25" customHeight="1">
      <c r="A51" s="481"/>
      <c r="B51" s="486" t="s">
        <v>151</v>
      </c>
      <c r="C51" s="487"/>
      <c r="D51" s="30">
        <v>1</v>
      </c>
      <c r="E51" s="118">
        <f>'③分会集計表(パソコン用）'!AC18</f>
        <v>0</v>
      </c>
    </row>
    <row r="52" spans="1:5" ht="14.25" customHeight="1">
      <c r="A52" s="481"/>
      <c r="B52" s="488"/>
      <c r="C52" s="489"/>
      <c r="D52" s="30">
        <v>2</v>
      </c>
      <c r="E52" s="118">
        <f>'③分会集計表(パソコン用）'!AD18</f>
        <v>0</v>
      </c>
    </row>
    <row r="53" spans="1:5" ht="14.25" customHeight="1">
      <c r="A53" s="481"/>
      <c r="B53" s="488"/>
      <c r="C53" s="489"/>
      <c r="D53" s="30">
        <v>3</v>
      </c>
      <c r="E53" s="118">
        <f>'③分会集計表(パソコン用）'!AE18</f>
        <v>0</v>
      </c>
    </row>
    <row r="54" spans="1:5" ht="14.25" customHeight="1">
      <c r="A54" s="481"/>
      <c r="B54" s="488"/>
      <c r="C54" s="489"/>
      <c r="D54" s="30">
        <v>4</v>
      </c>
      <c r="E54" s="118">
        <f>'③分会集計表(パソコン用）'!AF18</f>
        <v>0</v>
      </c>
    </row>
    <row r="55" spans="1:5" ht="14.25" customHeight="1">
      <c r="A55" s="481"/>
      <c r="B55" s="488"/>
      <c r="C55" s="489"/>
      <c r="D55" s="30">
        <v>5</v>
      </c>
      <c r="E55" s="118">
        <f>'③分会集計表(パソコン用）'!AG18</f>
        <v>0</v>
      </c>
    </row>
    <row r="56" spans="1:5" ht="14.25" customHeight="1" thickBot="1">
      <c r="A56" s="481"/>
      <c r="B56" s="488"/>
      <c r="C56" s="489"/>
      <c r="D56" s="30">
        <v>6</v>
      </c>
      <c r="E56" s="118">
        <f>'③分会集計表(パソコン用）'!AH18</f>
        <v>0</v>
      </c>
    </row>
    <row r="57" spans="1:5" ht="14.25" customHeight="1">
      <c r="A57" s="480" t="s">
        <v>239</v>
      </c>
      <c r="B57" s="482" t="s">
        <v>240</v>
      </c>
      <c r="C57" s="483"/>
      <c r="D57" s="56">
        <v>1</v>
      </c>
      <c r="E57" s="122">
        <f>'③分会集計表(パソコン用）'!AC28</f>
        <v>0</v>
      </c>
    </row>
    <row r="58" spans="1:5" ht="14.25" customHeight="1">
      <c r="A58" s="481"/>
      <c r="B58" s="484"/>
      <c r="C58" s="485"/>
      <c r="D58" s="30">
        <v>2</v>
      </c>
      <c r="E58" s="118">
        <f>'③分会集計表(パソコン用）'!AD28</f>
        <v>0</v>
      </c>
    </row>
    <row r="59" spans="1:5" ht="14.25" customHeight="1">
      <c r="A59" s="481"/>
      <c r="B59" s="486" t="s">
        <v>151</v>
      </c>
      <c r="C59" s="487"/>
      <c r="D59" s="30">
        <v>1</v>
      </c>
      <c r="E59" s="118">
        <f>'③分会集計表(パソコン用）'!AC20</f>
        <v>0</v>
      </c>
    </row>
    <row r="60" spans="1:5" ht="14.25" customHeight="1">
      <c r="A60" s="481"/>
      <c r="B60" s="488"/>
      <c r="C60" s="489"/>
      <c r="D60" s="30">
        <v>2</v>
      </c>
      <c r="E60" s="118">
        <f>'③分会集計表(パソコン用）'!AD20</f>
        <v>0</v>
      </c>
    </row>
    <row r="61" spans="1:5" ht="14.25" customHeight="1">
      <c r="A61" s="481"/>
      <c r="B61" s="488"/>
      <c r="C61" s="489"/>
      <c r="D61" s="30">
        <v>3</v>
      </c>
      <c r="E61" s="118">
        <f>'③分会集計表(パソコン用）'!AE20</f>
        <v>0</v>
      </c>
    </row>
    <row r="62" spans="1:5" ht="14.25" customHeight="1">
      <c r="A62" s="481"/>
      <c r="B62" s="488"/>
      <c r="C62" s="489"/>
      <c r="D62" s="30">
        <v>4</v>
      </c>
      <c r="E62" s="118">
        <f>'③分会集計表(パソコン用）'!AF20</f>
        <v>0</v>
      </c>
    </row>
    <row r="63" spans="1:5" ht="14.25" customHeight="1" thickBot="1">
      <c r="A63" s="481"/>
      <c r="B63" s="488"/>
      <c r="C63" s="489"/>
      <c r="D63" s="30">
        <v>5</v>
      </c>
      <c r="E63" s="118">
        <f>'③分会集計表(パソコン用）'!AG20</f>
        <v>0</v>
      </c>
    </row>
    <row r="64" spans="1:5" ht="14.25" customHeight="1">
      <c r="A64" s="505" t="s">
        <v>137</v>
      </c>
      <c r="B64" s="508" t="s">
        <v>64</v>
      </c>
      <c r="C64" s="478" t="s">
        <v>25</v>
      </c>
      <c r="D64" s="34">
        <v>1</v>
      </c>
      <c r="E64" s="117">
        <f>'③分会集計表(パソコン用）'!AC21</f>
        <v>0</v>
      </c>
    </row>
    <row r="65" spans="1:35" ht="14.25" customHeight="1">
      <c r="A65" s="506"/>
      <c r="B65" s="509"/>
      <c r="C65" s="479"/>
      <c r="D65" s="30">
        <v>2</v>
      </c>
      <c r="E65" s="118">
        <f>'③分会集計表(パソコン用）'!AD21</f>
        <v>0</v>
      </c>
    </row>
    <row r="66" spans="1:35" ht="14.25" customHeight="1">
      <c r="A66" s="506"/>
      <c r="B66" s="509"/>
      <c r="C66" s="479"/>
      <c r="D66" s="30">
        <v>3</v>
      </c>
      <c r="E66" s="118">
        <f>'③分会集計表(パソコン用）'!AE21</f>
        <v>0</v>
      </c>
    </row>
    <row r="67" spans="1:35" ht="14.25" customHeight="1">
      <c r="A67" s="506"/>
      <c r="B67" s="509" t="s">
        <v>65</v>
      </c>
      <c r="C67" s="394" t="s">
        <v>24</v>
      </c>
      <c r="D67" s="30">
        <v>1</v>
      </c>
      <c r="E67" s="118">
        <f>'③分会集計表(パソコン用）'!AC22</f>
        <v>0</v>
      </c>
    </row>
    <row r="68" spans="1:35" ht="14.25" customHeight="1">
      <c r="A68" s="506"/>
      <c r="B68" s="509"/>
      <c r="C68" s="394"/>
      <c r="D68" s="30">
        <v>2</v>
      </c>
      <c r="E68" s="118">
        <f>'③分会集計表(パソコン用）'!AD22</f>
        <v>0</v>
      </c>
    </row>
    <row r="69" spans="1:35" ht="14.25" customHeight="1">
      <c r="A69" s="506"/>
      <c r="B69" s="509"/>
      <c r="C69" s="394"/>
      <c r="D69" s="30">
        <v>3</v>
      </c>
      <c r="E69" s="118">
        <f>'③分会集計表(パソコン用）'!AE22</f>
        <v>0</v>
      </c>
    </row>
    <row r="70" spans="1:35" ht="14.25" customHeight="1">
      <c r="A70" s="506"/>
      <c r="B70" s="509" t="s">
        <v>74</v>
      </c>
      <c r="C70" s="394" t="s">
        <v>174</v>
      </c>
      <c r="D70" s="30">
        <v>1</v>
      </c>
      <c r="E70" s="118">
        <f>'③分会集計表(パソコン用）'!AC23</f>
        <v>0</v>
      </c>
    </row>
    <row r="71" spans="1:35" ht="14.25" customHeight="1" thickBot="1">
      <c r="A71" s="507"/>
      <c r="B71" s="510"/>
      <c r="C71" s="395"/>
      <c r="D71" s="35">
        <v>2</v>
      </c>
      <c r="E71" s="119">
        <f>'③分会集計表(パソコン用）'!AD23</f>
        <v>0</v>
      </c>
    </row>
    <row r="72" spans="1:35" ht="30.75" customHeight="1" thickBot="1">
      <c r="A72" s="502" t="s">
        <v>162</v>
      </c>
      <c r="B72" s="451"/>
      <c r="C72" s="503"/>
      <c r="D72" s="500" t="s">
        <v>88</v>
      </c>
      <c r="E72" s="501"/>
    </row>
    <row r="73" spans="1:35" ht="14.25" customHeight="1">
      <c r="A73" s="475" t="s">
        <v>153</v>
      </c>
      <c r="B73" s="476"/>
      <c r="C73" s="476"/>
      <c r="D73" s="476"/>
      <c r="E73" s="476"/>
    </row>
    <row r="74" spans="1:35" ht="30" customHeight="1"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</row>
    <row r="75" spans="1:35" ht="24.75" customHeight="1">
      <c r="F75" s="120"/>
    </row>
    <row r="79" spans="1:35">
      <c r="C79" s="47"/>
    </row>
  </sheetData>
  <mergeCells count="38">
    <mergeCell ref="C16:C20"/>
    <mergeCell ref="A1:E1"/>
    <mergeCell ref="C21:C25"/>
    <mergeCell ref="A64:A71"/>
    <mergeCell ref="B64:B66"/>
    <mergeCell ref="B67:B69"/>
    <mergeCell ref="B70:B71"/>
    <mergeCell ref="A2:C2"/>
    <mergeCell ref="A3:A4"/>
    <mergeCell ref="B5:C7"/>
    <mergeCell ref="B8:C12"/>
    <mergeCell ref="A5:A12"/>
    <mergeCell ref="A41:A48"/>
    <mergeCell ref="B31:B35"/>
    <mergeCell ref="C31:C35"/>
    <mergeCell ref="A57:A63"/>
    <mergeCell ref="C36:C40"/>
    <mergeCell ref="B36:B40"/>
    <mergeCell ref="B59:C63"/>
    <mergeCell ref="A72:C72"/>
    <mergeCell ref="B41:C42"/>
    <mergeCell ref="B57:C58"/>
    <mergeCell ref="B3:C4"/>
    <mergeCell ref="A73:E73"/>
    <mergeCell ref="C13:C15"/>
    <mergeCell ref="C70:C71"/>
    <mergeCell ref="C67:C69"/>
    <mergeCell ref="C64:C66"/>
    <mergeCell ref="A49:A56"/>
    <mergeCell ref="B49:C50"/>
    <mergeCell ref="B51:C56"/>
    <mergeCell ref="B13:B20"/>
    <mergeCell ref="B21:B25"/>
    <mergeCell ref="B26:B30"/>
    <mergeCell ref="C26:C30"/>
    <mergeCell ref="A13:A40"/>
    <mergeCell ref="B43:C48"/>
    <mergeCell ref="D72:E72"/>
  </mergeCells>
  <phoneticPr fontId="2"/>
  <pageMargins left="0.51181102362204722" right="0.51181102362204722" top="0.55118110236220474" bottom="0.35433070866141736" header="0.31496062992125984" footer="0.31496062992125984"/>
  <pageSetup paperSize="9" orientation="portrait" r:id="rId1"/>
  <rowBreaks count="1" manualBreakCount="1">
    <brk id="56" max="16383" man="1"/>
  </rowBreaks>
  <ignoredErrors>
    <ignoredError sqref="E67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"/>
  <sheetViews>
    <sheetView view="pageBreakPreview" topLeftCell="A55" zoomScale="86" zoomScaleNormal="89" zoomScaleSheetLayoutView="86" workbookViewId="0">
      <selection activeCell="W78" sqref="W78"/>
    </sheetView>
  </sheetViews>
  <sheetFormatPr defaultRowHeight="13.5"/>
  <cols>
    <col min="1" max="1" width="4" customWidth="1"/>
    <col min="2" max="2" width="4.25" customWidth="1"/>
    <col min="3" max="3" width="19.625" customWidth="1"/>
    <col min="4" max="4" width="2.5" customWidth="1"/>
    <col min="5" max="24" width="3.375" customWidth="1"/>
  </cols>
  <sheetData>
    <row r="1" spans="1:25" ht="60.75" customHeight="1" thickBot="1">
      <c r="A1" s="46" t="s">
        <v>172</v>
      </c>
      <c r="D1" s="517" t="s">
        <v>86</v>
      </c>
      <c r="E1" s="517"/>
      <c r="F1" s="517"/>
      <c r="G1" s="517"/>
      <c r="H1" s="517"/>
      <c r="I1" s="517"/>
      <c r="J1" s="517"/>
      <c r="K1" s="517"/>
    </row>
    <row r="2" spans="1:25" ht="68.25" customHeight="1" thickBot="1">
      <c r="A2" s="511" t="s">
        <v>8</v>
      </c>
      <c r="B2" s="512"/>
      <c r="C2" s="513"/>
      <c r="D2" s="33" t="s">
        <v>9</v>
      </c>
      <c r="E2" s="37"/>
      <c r="F2" s="31"/>
      <c r="G2" s="31"/>
      <c r="H2" s="31"/>
      <c r="I2" s="32"/>
      <c r="J2" s="36"/>
      <c r="K2" s="31"/>
      <c r="L2" s="31"/>
      <c r="M2" s="31"/>
      <c r="N2" s="38"/>
      <c r="O2" s="37"/>
      <c r="P2" s="31"/>
      <c r="Q2" s="31"/>
      <c r="R2" s="31"/>
      <c r="S2" s="32"/>
      <c r="T2" s="36"/>
      <c r="U2" s="31"/>
      <c r="V2" s="31"/>
      <c r="W2" s="31"/>
      <c r="X2" s="38"/>
      <c r="Y2" s="163" t="s">
        <v>87</v>
      </c>
    </row>
    <row r="3" spans="1:25" ht="15.75" customHeight="1">
      <c r="A3" s="514" t="s">
        <v>81</v>
      </c>
      <c r="B3" s="482" t="s">
        <v>155</v>
      </c>
      <c r="C3" s="524"/>
      <c r="D3" s="34">
        <v>1</v>
      </c>
      <c r="E3" s="8"/>
      <c r="F3" s="16"/>
      <c r="G3" s="16"/>
      <c r="H3" s="16"/>
      <c r="I3" s="21"/>
      <c r="J3" s="14"/>
      <c r="K3" s="16"/>
      <c r="L3" s="16"/>
      <c r="M3" s="16"/>
      <c r="N3" s="17"/>
      <c r="O3" s="8"/>
      <c r="P3" s="16"/>
      <c r="Q3" s="16"/>
      <c r="R3" s="16"/>
      <c r="S3" s="21"/>
      <c r="T3" s="14"/>
      <c r="U3" s="16"/>
      <c r="V3" s="16"/>
      <c r="W3" s="16"/>
      <c r="X3" s="164"/>
      <c r="Y3" s="145">
        <f>SUM(E3:X3)</f>
        <v>0</v>
      </c>
    </row>
    <row r="4" spans="1:25" ht="15.75" customHeight="1" thickBot="1">
      <c r="A4" s="527"/>
      <c r="B4" s="525"/>
      <c r="C4" s="526"/>
      <c r="D4" s="35">
        <v>2</v>
      </c>
      <c r="E4" s="10"/>
      <c r="F4" s="3"/>
      <c r="G4" s="3"/>
      <c r="H4" s="3"/>
      <c r="I4" s="12"/>
      <c r="J4" s="15"/>
      <c r="K4" s="3"/>
      <c r="L4" s="3"/>
      <c r="M4" s="3"/>
      <c r="N4" s="7"/>
      <c r="O4" s="10"/>
      <c r="P4" s="3"/>
      <c r="Q4" s="3"/>
      <c r="R4" s="3"/>
      <c r="S4" s="12"/>
      <c r="T4" s="15"/>
      <c r="U4" s="3"/>
      <c r="V4" s="3"/>
      <c r="W4" s="3"/>
      <c r="X4" s="40"/>
      <c r="Y4" s="98">
        <f t="shared" ref="Y4:Y71" si="0">SUM(E4:X4)</f>
        <v>0</v>
      </c>
    </row>
    <row r="5" spans="1:25" ht="15.75" customHeight="1">
      <c r="A5" s="480" t="s">
        <v>158</v>
      </c>
      <c r="B5" s="482" t="s">
        <v>156</v>
      </c>
      <c r="C5" s="483"/>
      <c r="D5" s="34">
        <v>1</v>
      </c>
      <c r="E5" s="8"/>
      <c r="F5" s="16"/>
      <c r="G5" s="16"/>
      <c r="H5" s="16"/>
      <c r="I5" s="21"/>
      <c r="J5" s="14"/>
      <c r="K5" s="16"/>
      <c r="L5" s="16"/>
      <c r="M5" s="16"/>
      <c r="N5" s="17"/>
      <c r="O5" s="8"/>
      <c r="P5" s="16"/>
      <c r="Q5" s="16"/>
      <c r="R5" s="16"/>
      <c r="S5" s="21"/>
      <c r="T5" s="14"/>
      <c r="U5" s="16"/>
      <c r="V5" s="16"/>
      <c r="W5" s="16"/>
      <c r="X5" s="164"/>
      <c r="Y5" s="145">
        <f t="shared" si="0"/>
        <v>0</v>
      </c>
    </row>
    <row r="6" spans="1:25" ht="15.75" customHeight="1">
      <c r="A6" s="481"/>
      <c r="B6" s="488"/>
      <c r="C6" s="489"/>
      <c r="D6" s="30">
        <v>2</v>
      </c>
      <c r="E6" s="9"/>
      <c r="F6" s="1"/>
      <c r="G6" s="1"/>
      <c r="H6" s="1"/>
      <c r="I6" s="13"/>
      <c r="J6" s="11"/>
      <c r="K6" s="1"/>
      <c r="L6" s="1"/>
      <c r="M6" s="1"/>
      <c r="N6" s="6"/>
      <c r="O6" s="9"/>
      <c r="P6" s="1"/>
      <c r="Q6" s="1"/>
      <c r="R6" s="1"/>
      <c r="S6" s="13"/>
      <c r="T6" s="11"/>
      <c r="U6" s="1"/>
      <c r="V6" s="1"/>
      <c r="W6" s="1"/>
      <c r="X6" s="39"/>
      <c r="Y6" s="97">
        <f t="shared" si="0"/>
        <v>0</v>
      </c>
    </row>
    <row r="7" spans="1:25" ht="15.75" customHeight="1">
      <c r="A7" s="481"/>
      <c r="B7" s="484"/>
      <c r="C7" s="485"/>
      <c r="D7" s="30">
        <v>3</v>
      </c>
      <c r="E7" s="9"/>
      <c r="F7" s="1"/>
      <c r="G7" s="1"/>
      <c r="H7" s="1"/>
      <c r="I7" s="13"/>
      <c r="J7" s="11"/>
      <c r="K7" s="1"/>
      <c r="L7" s="1"/>
      <c r="M7" s="1"/>
      <c r="N7" s="6"/>
      <c r="O7" s="9"/>
      <c r="P7" s="1"/>
      <c r="Q7" s="1"/>
      <c r="R7" s="1"/>
      <c r="S7" s="13"/>
      <c r="T7" s="11"/>
      <c r="U7" s="1"/>
      <c r="V7" s="1"/>
      <c r="W7" s="1"/>
      <c r="X7" s="39"/>
      <c r="Y7" s="97">
        <f t="shared" si="0"/>
        <v>0</v>
      </c>
    </row>
    <row r="8" spans="1:25" ht="15.75" customHeight="1">
      <c r="A8" s="481"/>
      <c r="B8" s="486" t="s">
        <v>157</v>
      </c>
      <c r="C8" s="487"/>
      <c r="D8" s="56">
        <v>1</v>
      </c>
      <c r="E8" s="162"/>
      <c r="F8" s="2"/>
      <c r="G8" s="2"/>
      <c r="H8" s="2"/>
      <c r="I8" s="161"/>
      <c r="J8" s="144"/>
      <c r="K8" s="2"/>
      <c r="L8" s="2"/>
      <c r="M8" s="2"/>
      <c r="N8" s="5"/>
      <c r="O8" s="162"/>
      <c r="P8" s="2"/>
      <c r="Q8" s="2"/>
      <c r="R8" s="2"/>
      <c r="S8" s="161"/>
      <c r="T8" s="144"/>
      <c r="U8" s="2"/>
      <c r="V8" s="2"/>
      <c r="W8" s="2"/>
      <c r="X8" s="165"/>
      <c r="Y8" s="99">
        <f t="shared" si="0"/>
        <v>0</v>
      </c>
    </row>
    <row r="9" spans="1:25" ht="15.75" customHeight="1">
      <c r="A9" s="481"/>
      <c r="B9" s="488"/>
      <c r="C9" s="489"/>
      <c r="D9" s="30">
        <v>2</v>
      </c>
      <c r="E9" s="9"/>
      <c r="F9" s="1"/>
      <c r="G9" s="1"/>
      <c r="H9" s="1"/>
      <c r="I9" s="13"/>
      <c r="J9" s="11"/>
      <c r="K9" s="1"/>
      <c r="L9" s="1"/>
      <c r="M9" s="1"/>
      <c r="N9" s="6"/>
      <c r="O9" s="9"/>
      <c r="P9" s="1"/>
      <c r="Q9" s="1"/>
      <c r="R9" s="1"/>
      <c r="S9" s="13"/>
      <c r="T9" s="11"/>
      <c r="U9" s="1"/>
      <c r="V9" s="1"/>
      <c r="W9" s="1"/>
      <c r="X9" s="39"/>
      <c r="Y9" s="97">
        <f t="shared" si="0"/>
        <v>0</v>
      </c>
    </row>
    <row r="10" spans="1:25" ht="15.75" customHeight="1">
      <c r="A10" s="481"/>
      <c r="B10" s="488"/>
      <c r="C10" s="489"/>
      <c r="D10" s="30">
        <v>3</v>
      </c>
      <c r="E10" s="9"/>
      <c r="F10" s="1"/>
      <c r="G10" s="1"/>
      <c r="H10" s="1"/>
      <c r="I10" s="13"/>
      <c r="J10" s="11"/>
      <c r="K10" s="1"/>
      <c r="L10" s="1"/>
      <c r="M10" s="1"/>
      <c r="N10" s="6"/>
      <c r="O10" s="9"/>
      <c r="P10" s="1"/>
      <c r="Q10" s="1"/>
      <c r="R10" s="1"/>
      <c r="S10" s="13"/>
      <c r="T10" s="11"/>
      <c r="U10" s="1"/>
      <c r="V10" s="1"/>
      <c r="W10" s="1"/>
      <c r="X10" s="39"/>
      <c r="Y10" s="97">
        <f t="shared" si="0"/>
        <v>0</v>
      </c>
    </row>
    <row r="11" spans="1:25" ht="15.75" customHeight="1">
      <c r="A11" s="481"/>
      <c r="B11" s="488"/>
      <c r="C11" s="489"/>
      <c r="D11" s="30">
        <v>4</v>
      </c>
      <c r="E11" s="9"/>
      <c r="F11" s="1"/>
      <c r="G11" s="1"/>
      <c r="H11" s="1"/>
      <c r="I11" s="13"/>
      <c r="J11" s="11"/>
      <c r="K11" s="1"/>
      <c r="L11" s="1"/>
      <c r="M11" s="1"/>
      <c r="N11" s="6"/>
      <c r="O11" s="9"/>
      <c r="P11" s="1"/>
      <c r="Q11" s="1"/>
      <c r="R11" s="1"/>
      <c r="S11" s="13"/>
      <c r="T11" s="11"/>
      <c r="U11" s="1"/>
      <c r="V11" s="1"/>
      <c r="W11" s="1"/>
      <c r="X11" s="39"/>
      <c r="Y11" s="97">
        <f t="shared" si="0"/>
        <v>0</v>
      </c>
    </row>
    <row r="12" spans="1:25" ht="15.75" customHeight="1" thickBot="1">
      <c r="A12" s="516"/>
      <c r="B12" s="498"/>
      <c r="C12" s="499"/>
      <c r="D12" s="35">
        <v>5</v>
      </c>
      <c r="E12" s="10"/>
      <c r="F12" s="3"/>
      <c r="G12" s="3"/>
      <c r="H12" s="3"/>
      <c r="I12" s="12"/>
      <c r="J12" s="15"/>
      <c r="K12" s="3"/>
      <c r="L12" s="3"/>
      <c r="M12" s="3"/>
      <c r="N12" s="7"/>
      <c r="O12" s="10"/>
      <c r="P12" s="3"/>
      <c r="Q12" s="3"/>
      <c r="R12" s="3"/>
      <c r="S12" s="12"/>
      <c r="T12" s="15"/>
      <c r="U12" s="3"/>
      <c r="V12" s="3"/>
      <c r="W12" s="3"/>
      <c r="X12" s="40"/>
      <c r="Y12" s="98">
        <f t="shared" si="0"/>
        <v>0</v>
      </c>
    </row>
    <row r="13" spans="1:25" ht="15.75" customHeight="1">
      <c r="A13" s="496" t="s">
        <v>82</v>
      </c>
      <c r="B13" s="383" t="s">
        <v>64</v>
      </c>
      <c r="C13" s="396" t="s">
        <v>83</v>
      </c>
      <c r="D13" s="34">
        <v>1</v>
      </c>
      <c r="E13" s="8"/>
      <c r="F13" s="16"/>
      <c r="G13" s="16"/>
      <c r="H13" s="16"/>
      <c r="I13" s="21"/>
      <c r="J13" s="14"/>
      <c r="K13" s="16"/>
      <c r="L13" s="16"/>
      <c r="M13" s="16"/>
      <c r="N13" s="17"/>
      <c r="O13" s="8"/>
      <c r="P13" s="16"/>
      <c r="Q13" s="16"/>
      <c r="R13" s="16"/>
      <c r="S13" s="21"/>
      <c r="T13" s="14"/>
      <c r="U13" s="16"/>
      <c r="V13" s="16"/>
      <c r="W13" s="16"/>
      <c r="X13" s="164"/>
      <c r="Y13" s="145">
        <f t="shared" si="0"/>
        <v>0</v>
      </c>
    </row>
    <row r="14" spans="1:25" ht="15.75" customHeight="1">
      <c r="A14" s="496"/>
      <c r="B14" s="384"/>
      <c r="C14" s="394"/>
      <c r="D14" s="30">
        <v>2</v>
      </c>
      <c r="E14" s="9"/>
      <c r="F14" s="1"/>
      <c r="G14" s="1"/>
      <c r="H14" s="1"/>
      <c r="I14" s="13"/>
      <c r="J14" s="11"/>
      <c r="K14" s="1"/>
      <c r="L14" s="1"/>
      <c r="M14" s="1"/>
      <c r="N14" s="6"/>
      <c r="O14" s="9"/>
      <c r="P14" s="1"/>
      <c r="Q14" s="1"/>
      <c r="R14" s="1"/>
      <c r="S14" s="13"/>
      <c r="T14" s="11"/>
      <c r="U14" s="1"/>
      <c r="V14" s="1"/>
      <c r="W14" s="1"/>
      <c r="X14" s="39"/>
      <c r="Y14" s="97">
        <f t="shared" si="0"/>
        <v>0</v>
      </c>
    </row>
    <row r="15" spans="1:25" ht="15.75" customHeight="1">
      <c r="A15" s="496"/>
      <c r="B15" s="384"/>
      <c r="C15" s="394"/>
      <c r="D15" s="30">
        <v>3</v>
      </c>
      <c r="E15" s="9"/>
      <c r="F15" s="1"/>
      <c r="G15" s="1"/>
      <c r="H15" s="1"/>
      <c r="I15" s="13"/>
      <c r="J15" s="11"/>
      <c r="K15" s="1"/>
      <c r="L15" s="1"/>
      <c r="M15" s="1"/>
      <c r="N15" s="6"/>
      <c r="O15" s="9"/>
      <c r="P15" s="1"/>
      <c r="Q15" s="1"/>
      <c r="R15" s="1"/>
      <c r="S15" s="13"/>
      <c r="T15" s="11"/>
      <c r="U15" s="1"/>
      <c r="V15" s="1"/>
      <c r="W15" s="1"/>
      <c r="X15" s="39"/>
      <c r="Y15" s="97">
        <f t="shared" si="0"/>
        <v>0</v>
      </c>
    </row>
    <row r="16" spans="1:25" ht="15.75" customHeight="1">
      <c r="A16" s="496"/>
      <c r="B16" s="384"/>
      <c r="C16" s="419" t="s">
        <v>84</v>
      </c>
      <c r="D16" s="30">
        <v>1</v>
      </c>
      <c r="E16" s="9"/>
      <c r="F16" s="1"/>
      <c r="G16" s="1"/>
      <c r="H16" s="1"/>
      <c r="I16" s="13"/>
      <c r="J16" s="11"/>
      <c r="K16" s="1"/>
      <c r="L16" s="1"/>
      <c r="M16" s="1"/>
      <c r="N16" s="6"/>
      <c r="O16" s="9"/>
      <c r="P16" s="1"/>
      <c r="Q16" s="1"/>
      <c r="R16" s="1"/>
      <c r="S16" s="13"/>
      <c r="T16" s="11"/>
      <c r="U16" s="1"/>
      <c r="V16" s="1"/>
      <c r="W16" s="1"/>
      <c r="X16" s="39"/>
      <c r="Y16" s="97">
        <f t="shared" si="0"/>
        <v>0</v>
      </c>
    </row>
    <row r="17" spans="1:27" ht="15.75" customHeight="1">
      <c r="A17" s="496"/>
      <c r="B17" s="384"/>
      <c r="C17" s="419"/>
      <c r="D17" s="30">
        <v>2</v>
      </c>
      <c r="E17" s="9"/>
      <c r="F17" s="1"/>
      <c r="G17" s="1"/>
      <c r="H17" s="1"/>
      <c r="I17" s="13"/>
      <c r="J17" s="11"/>
      <c r="K17" s="1"/>
      <c r="L17" s="1"/>
      <c r="M17" s="1"/>
      <c r="N17" s="6"/>
      <c r="O17" s="9"/>
      <c r="P17" s="1"/>
      <c r="Q17" s="1"/>
      <c r="R17" s="1"/>
      <c r="S17" s="13"/>
      <c r="T17" s="11"/>
      <c r="U17" s="1"/>
      <c r="V17" s="1"/>
      <c r="W17" s="1"/>
      <c r="X17" s="39"/>
      <c r="Y17" s="97">
        <f t="shared" ref="Y17:Y23" si="1">SUM(E17:X17)</f>
        <v>0</v>
      </c>
    </row>
    <row r="18" spans="1:27" ht="15.75" customHeight="1">
      <c r="A18" s="496"/>
      <c r="B18" s="384"/>
      <c r="C18" s="419"/>
      <c r="D18" s="30">
        <v>3</v>
      </c>
      <c r="E18" s="9"/>
      <c r="F18" s="1"/>
      <c r="G18" s="1"/>
      <c r="H18" s="1"/>
      <c r="I18" s="13"/>
      <c r="J18" s="11"/>
      <c r="K18" s="1"/>
      <c r="L18" s="1"/>
      <c r="M18" s="1"/>
      <c r="N18" s="6"/>
      <c r="O18" s="9"/>
      <c r="P18" s="1"/>
      <c r="Q18" s="1"/>
      <c r="R18" s="1"/>
      <c r="S18" s="13"/>
      <c r="T18" s="11"/>
      <c r="U18" s="1"/>
      <c r="V18" s="1"/>
      <c r="W18" s="1"/>
      <c r="X18" s="39"/>
      <c r="Y18" s="97">
        <f t="shared" si="1"/>
        <v>0</v>
      </c>
    </row>
    <row r="19" spans="1:27" ht="15.75" customHeight="1">
      <c r="A19" s="496"/>
      <c r="B19" s="384"/>
      <c r="C19" s="419"/>
      <c r="D19" s="30">
        <v>4</v>
      </c>
      <c r="E19" s="9"/>
      <c r="F19" s="1"/>
      <c r="G19" s="1"/>
      <c r="H19" s="1"/>
      <c r="I19" s="13"/>
      <c r="J19" s="11"/>
      <c r="K19" s="1"/>
      <c r="L19" s="1"/>
      <c r="M19" s="1"/>
      <c r="N19" s="6"/>
      <c r="O19" s="9"/>
      <c r="P19" s="1"/>
      <c r="Q19" s="1"/>
      <c r="R19" s="1"/>
      <c r="S19" s="13"/>
      <c r="T19" s="11"/>
      <c r="U19" s="1"/>
      <c r="V19" s="1"/>
      <c r="W19" s="1"/>
      <c r="X19" s="39"/>
      <c r="Y19" s="97">
        <f t="shared" si="1"/>
        <v>0</v>
      </c>
    </row>
    <row r="20" spans="1:27" ht="15.75" customHeight="1">
      <c r="A20" s="496"/>
      <c r="B20" s="384"/>
      <c r="C20" s="419"/>
      <c r="D20" s="30">
        <v>5</v>
      </c>
      <c r="E20" s="9"/>
      <c r="F20" s="1"/>
      <c r="G20" s="1"/>
      <c r="H20" s="1"/>
      <c r="I20" s="13"/>
      <c r="J20" s="11"/>
      <c r="K20" s="1"/>
      <c r="L20" s="1"/>
      <c r="M20" s="1"/>
      <c r="N20" s="6"/>
      <c r="O20" s="9"/>
      <c r="P20" s="1"/>
      <c r="Q20" s="1"/>
      <c r="R20" s="1"/>
      <c r="S20" s="13"/>
      <c r="T20" s="11"/>
      <c r="U20" s="1"/>
      <c r="V20" s="1"/>
      <c r="W20" s="1"/>
      <c r="X20" s="39"/>
      <c r="Y20" s="97">
        <f t="shared" si="1"/>
        <v>0</v>
      </c>
    </row>
    <row r="21" spans="1:27" ht="15.75" customHeight="1">
      <c r="A21" s="496"/>
      <c r="B21" s="384" t="s">
        <v>65</v>
      </c>
      <c r="C21" s="532" t="s">
        <v>85</v>
      </c>
      <c r="D21" s="30">
        <v>1</v>
      </c>
      <c r="E21" s="9"/>
      <c r="F21" s="1"/>
      <c r="G21" s="1"/>
      <c r="H21" s="1"/>
      <c r="I21" s="13"/>
      <c r="J21" s="11"/>
      <c r="K21" s="1"/>
      <c r="L21" s="1"/>
      <c r="M21" s="1"/>
      <c r="N21" s="6"/>
      <c r="O21" s="9"/>
      <c r="P21" s="1"/>
      <c r="Q21" s="1"/>
      <c r="R21" s="1"/>
      <c r="S21" s="13"/>
      <c r="T21" s="11"/>
      <c r="U21" s="1"/>
      <c r="V21" s="1"/>
      <c r="W21" s="1"/>
      <c r="X21" s="39"/>
      <c r="Y21" s="97">
        <f t="shared" si="1"/>
        <v>0</v>
      </c>
    </row>
    <row r="22" spans="1:27" ht="15.75" customHeight="1">
      <c r="A22" s="496"/>
      <c r="B22" s="384"/>
      <c r="C22" s="533"/>
      <c r="D22" s="30">
        <v>2</v>
      </c>
      <c r="E22" s="9"/>
      <c r="F22" s="1"/>
      <c r="G22" s="1"/>
      <c r="H22" s="1"/>
      <c r="I22" s="13"/>
      <c r="J22" s="11"/>
      <c r="K22" s="1"/>
      <c r="L22" s="1"/>
      <c r="M22" s="1"/>
      <c r="N22" s="6"/>
      <c r="O22" s="9"/>
      <c r="P22" s="1"/>
      <c r="Q22" s="1"/>
      <c r="R22" s="1"/>
      <c r="S22" s="13"/>
      <c r="T22" s="11"/>
      <c r="U22" s="1"/>
      <c r="V22" s="1"/>
      <c r="W22" s="1"/>
      <c r="X22" s="39"/>
      <c r="Y22" s="97">
        <f t="shared" si="1"/>
        <v>0</v>
      </c>
    </row>
    <row r="23" spans="1:27" ht="15.75" customHeight="1">
      <c r="A23" s="496"/>
      <c r="B23" s="384"/>
      <c r="C23" s="533"/>
      <c r="D23" s="30">
        <v>3</v>
      </c>
      <c r="E23" s="9"/>
      <c r="F23" s="1"/>
      <c r="G23" s="1"/>
      <c r="H23" s="1"/>
      <c r="I23" s="13"/>
      <c r="J23" s="11"/>
      <c r="K23" s="1"/>
      <c r="L23" s="1"/>
      <c r="M23" s="1"/>
      <c r="N23" s="6"/>
      <c r="O23" s="9"/>
      <c r="P23" s="1"/>
      <c r="Q23" s="1"/>
      <c r="R23" s="1"/>
      <c r="S23" s="13"/>
      <c r="T23" s="11"/>
      <c r="U23" s="1"/>
      <c r="V23" s="1"/>
      <c r="W23" s="1"/>
      <c r="X23" s="39"/>
      <c r="Y23" s="97">
        <f t="shared" si="1"/>
        <v>0</v>
      </c>
    </row>
    <row r="24" spans="1:27" ht="15.75" customHeight="1">
      <c r="A24" s="496"/>
      <c r="B24" s="384"/>
      <c r="C24" s="533"/>
      <c r="D24" s="30">
        <v>4</v>
      </c>
      <c r="E24" s="9"/>
      <c r="F24" s="1"/>
      <c r="G24" s="1"/>
      <c r="H24" s="1"/>
      <c r="I24" s="13"/>
      <c r="J24" s="11"/>
      <c r="K24" s="1"/>
      <c r="L24" s="1"/>
      <c r="M24" s="1"/>
      <c r="N24" s="6"/>
      <c r="O24" s="9"/>
      <c r="P24" s="1"/>
      <c r="Q24" s="1"/>
      <c r="R24" s="1"/>
      <c r="S24" s="13"/>
      <c r="T24" s="11"/>
      <c r="U24" s="1"/>
      <c r="V24" s="1"/>
      <c r="W24" s="1"/>
      <c r="X24" s="39"/>
      <c r="Y24" s="97">
        <f t="shared" si="0"/>
        <v>0</v>
      </c>
    </row>
    <row r="25" spans="1:27" ht="15.75" customHeight="1">
      <c r="A25" s="496"/>
      <c r="B25" s="384"/>
      <c r="C25" s="534"/>
      <c r="D25" s="30">
        <v>5</v>
      </c>
      <c r="E25" s="9"/>
      <c r="F25" s="1"/>
      <c r="G25" s="1"/>
      <c r="H25" s="1"/>
      <c r="I25" s="13"/>
      <c r="J25" s="11"/>
      <c r="K25" s="1"/>
      <c r="L25" s="1"/>
      <c r="M25" s="1"/>
      <c r="N25" s="6"/>
      <c r="O25" s="9"/>
      <c r="P25" s="1"/>
      <c r="Q25" s="1"/>
      <c r="R25" s="1"/>
      <c r="S25" s="13"/>
      <c r="T25" s="11"/>
      <c r="U25" s="1"/>
      <c r="V25" s="1"/>
      <c r="W25" s="1"/>
      <c r="X25" s="39"/>
      <c r="Y25" s="97">
        <f t="shared" si="0"/>
        <v>0</v>
      </c>
    </row>
    <row r="26" spans="1:27" ht="15.75" customHeight="1">
      <c r="A26" s="496"/>
      <c r="B26" s="384" t="s">
        <v>48</v>
      </c>
      <c r="C26" s="532" t="s">
        <v>195</v>
      </c>
      <c r="D26" s="30">
        <v>1</v>
      </c>
      <c r="E26" s="9"/>
      <c r="F26" s="1"/>
      <c r="G26" s="1"/>
      <c r="H26" s="1"/>
      <c r="I26" s="13"/>
      <c r="J26" s="11"/>
      <c r="K26" s="1"/>
      <c r="L26" s="1"/>
      <c r="M26" s="1"/>
      <c r="N26" s="6"/>
      <c r="O26" s="9"/>
      <c r="P26" s="1"/>
      <c r="Q26" s="1"/>
      <c r="R26" s="1"/>
      <c r="S26" s="13"/>
      <c r="T26" s="11"/>
      <c r="U26" s="1"/>
      <c r="V26" s="1"/>
      <c r="W26" s="1"/>
      <c r="X26" s="39"/>
      <c r="Y26" s="97">
        <f t="shared" si="0"/>
        <v>0</v>
      </c>
    </row>
    <row r="27" spans="1:27" ht="15.75" customHeight="1">
      <c r="A27" s="496"/>
      <c r="B27" s="384"/>
      <c r="C27" s="533"/>
      <c r="D27" s="30">
        <v>2</v>
      </c>
      <c r="E27" s="9"/>
      <c r="F27" s="1"/>
      <c r="G27" s="1"/>
      <c r="H27" s="1"/>
      <c r="I27" s="13"/>
      <c r="J27" s="11"/>
      <c r="K27" s="1"/>
      <c r="L27" s="1"/>
      <c r="M27" s="1"/>
      <c r="N27" s="6"/>
      <c r="O27" s="9"/>
      <c r="P27" s="1"/>
      <c r="Q27" s="1"/>
      <c r="R27" s="1"/>
      <c r="S27" s="13"/>
      <c r="T27" s="11"/>
      <c r="U27" s="1"/>
      <c r="V27" s="1"/>
      <c r="W27" s="1"/>
      <c r="X27" s="39"/>
      <c r="Y27" s="97">
        <f t="shared" si="0"/>
        <v>0</v>
      </c>
    </row>
    <row r="28" spans="1:27" ht="15.75" customHeight="1">
      <c r="A28" s="496"/>
      <c r="B28" s="384"/>
      <c r="C28" s="533"/>
      <c r="D28" s="30">
        <v>3</v>
      </c>
      <c r="E28" s="9"/>
      <c r="F28" s="1"/>
      <c r="G28" s="1"/>
      <c r="H28" s="1"/>
      <c r="I28" s="13"/>
      <c r="J28" s="11"/>
      <c r="K28" s="1"/>
      <c r="L28" s="1"/>
      <c r="M28" s="1"/>
      <c r="N28" s="6"/>
      <c r="O28" s="9"/>
      <c r="P28" s="1"/>
      <c r="Q28" s="1"/>
      <c r="R28" s="1"/>
      <c r="S28" s="13"/>
      <c r="T28" s="11"/>
      <c r="U28" s="1"/>
      <c r="V28" s="1"/>
      <c r="W28" s="1"/>
      <c r="X28" s="39"/>
      <c r="Y28" s="97">
        <f t="shared" si="0"/>
        <v>0</v>
      </c>
    </row>
    <row r="29" spans="1:27" ht="15.75" customHeight="1">
      <c r="A29" s="496"/>
      <c r="B29" s="384"/>
      <c r="C29" s="533"/>
      <c r="D29" s="30">
        <v>4</v>
      </c>
      <c r="E29" s="9"/>
      <c r="F29" s="1"/>
      <c r="G29" s="1"/>
      <c r="H29" s="1"/>
      <c r="I29" s="13"/>
      <c r="J29" s="11"/>
      <c r="K29" s="1"/>
      <c r="L29" s="1"/>
      <c r="M29" s="1"/>
      <c r="N29" s="6"/>
      <c r="O29" s="9"/>
      <c r="P29" s="1"/>
      <c r="Q29" s="1"/>
      <c r="R29" s="1"/>
      <c r="S29" s="13"/>
      <c r="T29" s="11"/>
      <c r="U29" s="1"/>
      <c r="V29" s="1"/>
      <c r="W29" s="1"/>
      <c r="X29" s="39"/>
      <c r="Y29" s="97">
        <f t="shared" si="0"/>
        <v>0</v>
      </c>
    </row>
    <row r="30" spans="1:27" ht="15.75" customHeight="1">
      <c r="A30" s="496"/>
      <c r="B30" s="384"/>
      <c r="C30" s="533"/>
      <c r="D30" s="30">
        <v>5</v>
      </c>
      <c r="E30" s="9"/>
      <c r="F30" s="1"/>
      <c r="G30" s="1"/>
      <c r="H30" s="1"/>
      <c r="I30" s="13"/>
      <c r="J30" s="11"/>
      <c r="K30" s="1"/>
      <c r="L30" s="1"/>
      <c r="M30" s="1"/>
      <c r="N30" s="6"/>
      <c r="O30" s="9"/>
      <c r="P30" s="1"/>
      <c r="Q30" s="1"/>
      <c r="R30" s="1"/>
      <c r="S30" s="13"/>
      <c r="T30" s="11"/>
      <c r="U30" s="1"/>
      <c r="V30" s="1"/>
      <c r="W30" s="1"/>
      <c r="X30" s="39"/>
      <c r="Y30" s="97">
        <f t="shared" si="0"/>
        <v>0</v>
      </c>
      <c r="AA30" s="47"/>
    </row>
    <row r="31" spans="1:27" ht="15.75" customHeight="1">
      <c r="A31" s="541"/>
      <c r="B31" s="384" t="s">
        <v>66</v>
      </c>
      <c r="C31" s="542" t="s">
        <v>238</v>
      </c>
      <c r="D31" s="56">
        <v>1</v>
      </c>
      <c r="E31" s="162"/>
      <c r="F31" s="2"/>
      <c r="G31" s="2"/>
      <c r="H31" s="2"/>
      <c r="I31" s="161"/>
      <c r="J31" s="144"/>
      <c r="K31" s="2"/>
      <c r="L31" s="2"/>
      <c r="M31" s="2"/>
      <c r="N31" s="5"/>
      <c r="O31" s="162"/>
      <c r="P31" s="2"/>
      <c r="Q31" s="2"/>
      <c r="R31" s="2"/>
      <c r="S31" s="161"/>
      <c r="T31" s="144"/>
      <c r="U31" s="2"/>
      <c r="V31" s="2"/>
      <c r="W31" s="2"/>
      <c r="X31" s="165"/>
      <c r="Y31" s="99">
        <f t="shared" si="0"/>
        <v>0</v>
      </c>
    </row>
    <row r="32" spans="1:27" ht="15.75" customHeight="1">
      <c r="A32" s="541"/>
      <c r="B32" s="384"/>
      <c r="C32" s="479"/>
      <c r="D32" s="30">
        <v>2</v>
      </c>
      <c r="E32" s="9"/>
      <c r="F32" s="1"/>
      <c r="G32" s="1"/>
      <c r="H32" s="1"/>
      <c r="I32" s="13"/>
      <c r="J32" s="11"/>
      <c r="K32" s="1"/>
      <c r="L32" s="1"/>
      <c r="M32" s="1"/>
      <c r="N32" s="6"/>
      <c r="O32" s="9"/>
      <c r="P32" s="1"/>
      <c r="Q32" s="1"/>
      <c r="R32" s="1"/>
      <c r="S32" s="13"/>
      <c r="T32" s="11"/>
      <c r="U32" s="1"/>
      <c r="V32" s="1"/>
      <c r="W32" s="1"/>
      <c r="X32" s="39"/>
      <c r="Y32" s="97">
        <f t="shared" si="0"/>
        <v>0</v>
      </c>
    </row>
    <row r="33" spans="1:25" ht="15.75" customHeight="1">
      <c r="A33" s="541"/>
      <c r="B33" s="384"/>
      <c r="C33" s="479"/>
      <c r="D33" s="30">
        <v>3</v>
      </c>
      <c r="E33" s="9"/>
      <c r="F33" s="1"/>
      <c r="G33" s="1"/>
      <c r="H33" s="1"/>
      <c r="I33" s="13"/>
      <c r="J33" s="11"/>
      <c r="K33" s="1"/>
      <c r="L33" s="1"/>
      <c r="M33" s="1"/>
      <c r="N33" s="6"/>
      <c r="O33" s="9"/>
      <c r="P33" s="1"/>
      <c r="Q33" s="1"/>
      <c r="R33" s="1"/>
      <c r="S33" s="13"/>
      <c r="T33" s="11"/>
      <c r="U33" s="1"/>
      <c r="V33" s="1"/>
      <c r="W33" s="1"/>
      <c r="X33" s="39"/>
      <c r="Y33" s="97">
        <f t="shared" si="0"/>
        <v>0</v>
      </c>
    </row>
    <row r="34" spans="1:25" ht="15.75" customHeight="1">
      <c r="A34" s="541"/>
      <c r="B34" s="384"/>
      <c r="C34" s="479"/>
      <c r="D34" s="30">
        <v>4</v>
      </c>
      <c r="E34" s="9"/>
      <c r="F34" s="1"/>
      <c r="G34" s="1"/>
      <c r="H34" s="1"/>
      <c r="I34" s="13"/>
      <c r="J34" s="11"/>
      <c r="K34" s="1"/>
      <c r="L34" s="1"/>
      <c r="M34" s="1"/>
      <c r="N34" s="6"/>
      <c r="O34" s="9"/>
      <c r="P34" s="1"/>
      <c r="Q34" s="1"/>
      <c r="R34" s="1"/>
      <c r="S34" s="13"/>
      <c r="T34" s="11"/>
      <c r="U34" s="1"/>
      <c r="V34" s="1"/>
      <c r="W34" s="1"/>
      <c r="X34" s="39"/>
      <c r="Y34" s="97">
        <f t="shared" si="0"/>
        <v>0</v>
      </c>
    </row>
    <row r="35" spans="1:25" ht="15.75" customHeight="1">
      <c r="A35" s="541"/>
      <c r="B35" s="384"/>
      <c r="C35" s="479"/>
      <c r="D35" s="238">
        <v>5</v>
      </c>
      <c r="E35" s="9"/>
      <c r="F35" s="1"/>
      <c r="G35" s="1"/>
      <c r="H35" s="1"/>
      <c r="I35" s="13"/>
      <c r="J35" s="11"/>
      <c r="K35" s="1"/>
      <c r="L35" s="1"/>
      <c r="M35" s="1"/>
      <c r="N35" s="6"/>
      <c r="O35" s="9"/>
      <c r="P35" s="1"/>
      <c r="Q35" s="1"/>
      <c r="R35" s="1"/>
      <c r="S35" s="13"/>
      <c r="T35" s="11"/>
      <c r="U35" s="1"/>
      <c r="V35" s="1"/>
      <c r="W35" s="1"/>
      <c r="X35" s="39"/>
      <c r="Y35" s="97">
        <f t="shared" si="0"/>
        <v>0</v>
      </c>
    </row>
    <row r="36" spans="1:25" ht="15.75" customHeight="1">
      <c r="A36" s="544"/>
      <c r="B36" s="383" t="s">
        <v>97</v>
      </c>
      <c r="C36" s="523" t="s">
        <v>196</v>
      </c>
      <c r="D36" s="56">
        <v>1</v>
      </c>
      <c r="E36" s="162"/>
      <c r="F36" s="2"/>
      <c r="G36" s="2"/>
      <c r="H36" s="2"/>
      <c r="I36" s="161"/>
      <c r="J36" s="144"/>
      <c r="K36" s="2"/>
      <c r="L36" s="2"/>
      <c r="M36" s="2"/>
      <c r="N36" s="5"/>
      <c r="O36" s="162"/>
      <c r="P36" s="2"/>
      <c r="Q36" s="2"/>
      <c r="R36" s="2"/>
      <c r="S36" s="161"/>
      <c r="T36" s="144"/>
      <c r="U36" s="2"/>
      <c r="V36" s="2"/>
      <c r="W36" s="2"/>
      <c r="X36" s="165"/>
      <c r="Y36" s="99">
        <f t="shared" ref="Y36:Y40" si="2">SUM(E36:X36)</f>
        <v>0</v>
      </c>
    </row>
    <row r="37" spans="1:25" ht="15.75" customHeight="1">
      <c r="A37" s="544"/>
      <c r="B37" s="384"/>
      <c r="C37" s="479"/>
      <c r="D37" s="30">
        <v>2</v>
      </c>
      <c r="E37" s="9"/>
      <c r="F37" s="1"/>
      <c r="G37" s="1"/>
      <c r="H37" s="1"/>
      <c r="I37" s="13"/>
      <c r="J37" s="11"/>
      <c r="K37" s="1"/>
      <c r="L37" s="1"/>
      <c r="M37" s="1"/>
      <c r="N37" s="6"/>
      <c r="O37" s="9"/>
      <c r="P37" s="1"/>
      <c r="Q37" s="1"/>
      <c r="R37" s="1"/>
      <c r="S37" s="13"/>
      <c r="T37" s="11"/>
      <c r="U37" s="1"/>
      <c r="V37" s="1"/>
      <c r="W37" s="1"/>
      <c r="X37" s="39"/>
      <c r="Y37" s="97">
        <f t="shared" si="2"/>
        <v>0</v>
      </c>
    </row>
    <row r="38" spans="1:25" ht="15.75" customHeight="1">
      <c r="A38" s="544"/>
      <c r="B38" s="384"/>
      <c r="C38" s="479"/>
      <c r="D38" s="30">
        <v>3</v>
      </c>
      <c r="E38" s="9"/>
      <c r="F38" s="1"/>
      <c r="G38" s="1"/>
      <c r="H38" s="1"/>
      <c r="I38" s="13"/>
      <c r="J38" s="11"/>
      <c r="K38" s="1"/>
      <c r="L38" s="1"/>
      <c r="M38" s="1"/>
      <c r="N38" s="6"/>
      <c r="O38" s="9"/>
      <c r="P38" s="1"/>
      <c r="Q38" s="1"/>
      <c r="R38" s="1"/>
      <c r="S38" s="13"/>
      <c r="T38" s="11"/>
      <c r="U38" s="1"/>
      <c r="V38" s="1"/>
      <c r="W38" s="1"/>
      <c r="X38" s="39"/>
      <c r="Y38" s="97">
        <f t="shared" si="2"/>
        <v>0</v>
      </c>
    </row>
    <row r="39" spans="1:25" ht="15.75" customHeight="1">
      <c r="A39" s="544"/>
      <c r="B39" s="384"/>
      <c r="C39" s="479"/>
      <c r="D39" s="30">
        <v>4</v>
      </c>
      <c r="E39" s="9"/>
      <c r="F39" s="1"/>
      <c r="G39" s="1"/>
      <c r="H39" s="1"/>
      <c r="I39" s="13"/>
      <c r="J39" s="11"/>
      <c r="K39" s="1"/>
      <c r="L39" s="1"/>
      <c r="M39" s="1"/>
      <c r="N39" s="6"/>
      <c r="O39" s="9"/>
      <c r="P39" s="1"/>
      <c r="Q39" s="1"/>
      <c r="R39" s="1"/>
      <c r="S39" s="13"/>
      <c r="T39" s="11"/>
      <c r="U39" s="1"/>
      <c r="V39" s="1"/>
      <c r="W39" s="1"/>
      <c r="X39" s="39"/>
      <c r="Y39" s="97">
        <f t="shared" si="2"/>
        <v>0</v>
      </c>
    </row>
    <row r="40" spans="1:25" ht="15.75" customHeight="1" thickBot="1">
      <c r="A40" s="545"/>
      <c r="B40" s="385"/>
      <c r="C40" s="543"/>
      <c r="D40" s="35">
        <v>5</v>
      </c>
      <c r="E40" s="10"/>
      <c r="F40" s="3"/>
      <c r="G40" s="3"/>
      <c r="H40" s="3"/>
      <c r="I40" s="12"/>
      <c r="J40" s="15"/>
      <c r="K40" s="3"/>
      <c r="L40" s="3"/>
      <c r="M40" s="3"/>
      <c r="N40" s="7"/>
      <c r="O40" s="10"/>
      <c r="P40" s="3"/>
      <c r="Q40" s="3"/>
      <c r="R40" s="3"/>
      <c r="S40" s="12"/>
      <c r="T40" s="15"/>
      <c r="U40" s="3"/>
      <c r="V40" s="3"/>
      <c r="W40" s="3"/>
      <c r="X40" s="40"/>
      <c r="Y40" s="98">
        <f t="shared" si="2"/>
        <v>0</v>
      </c>
    </row>
    <row r="41" spans="1:25" ht="15.75" customHeight="1">
      <c r="A41" s="481" t="s">
        <v>159</v>
      </c>
      <c r="B41" s="528" t="s">
        <v>241</v>
      </c>
      <c r="C41" s="529"/>
      <c r="D41" s="56">
        <v>1</v>
      </c>
      <c r="E41" s="162"/>
      <c r="F41" s="2"/>
      <c r="G41" s="2"/>
      <c r="H41" s="2"/>
      <c r="I41" s="161"/>
      <c r="J41" s="144"/>
      <c r="K41" s="2"/>
      <c r="L41" s="2"/>
      <c r="M41" s="2"/>
      <c r="N41" s="5"/>
      <c r="O41" s="162"/>
      <c r="P41" s="2"/>
      <c r="Q41" s="2"/>
      <c r="R41" s="2"/>
      <c r="S41" s="161"/>
      <c r="T41" s="144"/>
      <c r="U41" s="2"/>
      <c r="V41" s="2"/>
      <c r="W41" s="2"/>
      <c r="X41" s="165"/>
      <c r="Y41" s="99">
        <f t="shared" si="0"/>
        <v>0</v>
      </c>
    </row>
    <row r="42" spans="1:25" ht="15.75" customHeight="1">
      <c r="A42" s="481"/>
      <c r="B42" s="530"/>
      <c r="C42" s="531"/>
      <c r="D42" s="30">
        <v>2</v>
      </c>
      <c r="E42" s="9"/>
      <c r="F42" s="1"/>
      <c r="G42" s="1"/>
      <c r="H42" s="1"/>
      <c r="I42" s="13"/>
      <c r="J42" s="11"/>
      <c r="K42" s="1"/>
      <c r="L42" s="1"/>
      <c r="M42" s="1"/>
      <c r="N42" s="6"/>
      <c r="O42" s="9"/>
      <c r="P42" s="1"/>
      <c r="Q42" s="1"/>
      <c r="R42" s="1"/>
      <c r="S42" s="13"/>
      <c r="T42" s="11"/>
      <c r="U42" s="1"/>
      <c r="V42" s="1"/>
      <c r="W42" s="1"/>
      <c r="X42" s="39"/>
      <c r="Y42" s="97">
        <f t="shared" si="0"/>
        <v>0</v>
      </c>
    </row>
    <row r="43" spans="1:25" ht="15.75" customHeight="1">
      <c r="A43" s="481"/>
      <c r="B43" s="486" t="s">
        <v>167</v>
      </c>
      <c r="C43" s="487"/>
      <c r="D43" s="30">
        <v>1</v>
      </c>
      <c r="E43" s="9"/>
      <c r="F43" s="1"/>
      <c r="G43" s="1"/>
      <c r="H43" s="1"/>
      <c r="I43" s="13"/>
      <c r="J43" s="11"/>
      <c r="K43" s="1"/>
      <c r="L43" s="1"/>
      <c r="M43" s="1"/>
      <c r="N43" s="6"/>
      <c r="O43" s="9"/>
      <c r="P43" s="1"/>
      <c r="Q43" s="1"/>
      <c r="R43" s="1"/>
      <c r="S43" s="13"/>
      <c r="T43" s="11"/>
      <c r="U43" s="1"/>
      <c r="V43" s="1"/>
      <c r="W43" s="1"/>
      <c r="X43" s="39"/>
      <c r="Y43" s="97">
        <f t="shared" si="0"/>
        <v>0</v>
      </c>
    </row>
    <row r="44" spans="1:25" ht="15.75" customHeight="1">
      <c r="A44" s="481"/>
      <c r="B44" s="488"/>
      <c r="C44" s="489"/>
      <c r="D44" s="30">
        <v>2</v>
      </c>
      <c r="E44" s="9"/>
      <c r="F44" s="1"/>
      <c r="G44" s="1"/>
      <c r="H44" s="1"/>
      <c r="I44" s="13"/>
      <c r="J44" s="11"/>
      <c r="K44" s="1"/>
      <c r="L44" s="1"/>
      <c r="M44" s="1"/>
      <c r="N44" s="6"/>
      <c r="O44" s="9"/>
      <c r="P44" s="1"/>
      <c r="Q44" s="1"/>
      <c r="R44" s="1"/>
      <c r="S44" s="13"/>
      <c r="T44" s="11"/>
      <c r="U44" s="1"/>
      <c r="V44" s="1"/>
      <c r="W44" s="1"/>
      <c r="X44" s="39"/>
      <c r="Y44" s="97">
        <f t="shared" si="0"/>
        <v>0</v>
      </c>
    </row>
    <row r="45" spans="1:25" ht="15.75" customHeight="1">
      <c r="A45" s="481"/>
      <c r="B45" s="488"/>
      <c r="C45" s="489"/>
      <c r="D45" s="30">
        <v>3</v>
      </c>
      <c r="E45" s="9"/>
      <c r="F45" s="1"/>
      <c r="G45" s="1"/>
      <c r="H45" s="1"/>
      <c r="I45" s="13"/>
      <c r="J45" s="11"/>
      <c r="K45" s="1"/>
      <c r="L45" s="1"/>
      <c r="M45" s="1"/>
      <c r="N45" s="6"/>
      <c r="O45" s="9"/>
      <c r="P45" s="1"/>
      <c r="Q45" s="1"/>
      <c r="R45" s="1"/>
      <c r="S45" s="13"/>
      <c r="T45" s="11"/>
      <c r="U45" s="1"/>
      <c r="V45" s="1"/>
      <c r="W45" s="1"/>
      <c r="X45" s="39"/>
      <c r="Y45" s="97">
        <f t="shared" si="0"/>
        <v>0</v>
      </c>
    </row>
    <row r="46" spans="1:25" ht="15.75" customHeight="1">
      <c r="A46" s="481"/>
      <c r="B46" s="488"/>
      <c r="C46" s="489"/>
      <c r="D46" s="30">
        <v>4</v>
      </c>
      <c r="E46" s="9"/>
      <c r="F46" s="1"/>
      <c r="G46" s="1"/>
      <c r="H46" s="1"/>
      <c r="I46" s="13"/>
      <c r="J46" s="11"/>
      <c r="K46" s="1"/>
      <c r="L46" s="1"/>
      <c r="M46" s="1"/>
      <c r="N46" s="6"/>
      <c r="O46" s="9"/>
      <c r="P46" s="1"/>
      <c r="Q46" s="1"/>
      <c r="R46" s="1"/>
      <c r="S46" s="13"/>
      <c r="T46" s="11"/>
      <c r="U46" s="1"/>
      <c r="V46" s="1"/>
      <c r="W46" s="1"/>
      <c r="X46" s="39"/>
      <c r="Y46" s="97">
        <f t="shared" ref="Y46" si="3">SUM(E46:X46)</f>
        <v>0</v>
      </c>
    </row>
    <row r="47" spans="1:25" ht="15.75" customHeight="1">
      <c r="A47" s="481"/>
      <c r="B47" s="488"/>
      <c r="C47" s="489"/>
      <c r="D47" s="30">
        <v>5</v>
      </c>
      <c r="E47" s="9"/>
      <c r="F47" s="1"/>
      <c r="G47" s="1"/>
      <c r="H47" s="1"/>
      <c r="I47" s="13"/>
      <c r="J47" s="11"/>
      <c r="K47" s="1"/>
      <c r="L47" s="1"/>
      <c r="M47" s="1"/>
      <c r="N47" s="6"/>
      <c r="O47" s="9"/>
      <c r="P47" s="1"/>
      <c r="Q47" s="1"/>
      <c r="R47" s="1"/>
      <c r="S47" s="13"/>
      <c r="T47" s="11"/>
      <c r="U47" s="1"/>
      <c r="V47" s="1"/>
      <c r="W47" s="1"/>
      <c r="X47" s="39"/>
      <c r="Y47" s="97">
        <f t="shared" si="0"/>
        <v>0</v>
      </c>
    </row>
    <row r="48" spans="1:25" ht="15.75" customHeight="1" thickBot="1">
      <c r="A48" s="481"/>
      <c r="B48" s="488"/>
      <c r="C48" s="489"/>
      <c r="D48" s="155">
        <v>6</v>
      </c>
      <c r="E48" s="158"/>
      <c r="F48" s="20"/>
      <c r="G48" s="20"/>
      <c r="H48" s="20"/>
      <c r="I48" s="159"/>
      <c r="J48" s="160"/>
      <c r="K48" s="20"/>
      <c r="L48" s="20"/>
      <c r="M48" s="20"/>
      <c r="N48" s="147"/>
      <c r="O48" s="158"/>
      <c r="P48" s="20"/>
      <c r="Q48" s="20"/>
      <c r="R48" s="20"/>
      <c r="S48" s="159"/>
      <c r="T48" s="160"/>
      <c r="U48" s="20"/>
      <c r="V48" s="20"/>
      <c r="W48" s="20"/>
      <c r="X48" s="153"/>
      <c r="Y48" s="139">
        <f t="shared" si="0"/>
        <v>0</v>
      </c>
    </row>
    <row r="49" spans="1:29" ht="15.75" customHeight="1">
      <c r="A49" s="480" t="s">
        <v>161</v>
      </c>
      <c r="B49" s="482" t="s">
        <v>152</v>
      </c>
      <c r="C49" s="483"/>
      <c r="D49" s="34">
        <v>1</v>
      </c>
      <c r="E49" s="8"/>
      <c r="F49" s="16"/>
      <c r="G49" s="16"/>
      <c r="H49" s="16"/>
      <c r="I49" s="21"/>
      <c r="J49" s="14"/>
      <c r="K49" s="16"/>
      <c r="L49" s="16"/>
      <c r="M49" s="16"/>
      <c r="N49" s="17"/>
      <c r="O49" s="8"/>
      <c r="P49" s="16"/>
      <c r="Q49" s="16"/>
      <c r="R49" s="16"/>
      <c r="S49" s="21"/>
      <c r="T49" s="14"/>
      <c r="U49" s="16"/>
      <c r="V49" s="16"/>
      <c r="W49" s="16"/>
      <c r="X49" s="164"/>
      <c r="Y49" s="145">
        <f t="shared" si="0"/>
        <v>0</v>
      </c>
    </row>
    <row r="50" spans="1:29" ht="15.75" customHeight="1">
      <c r="A50" s="481"/>
      <c r="B50" s="484"/>
      <c r="C50" s="485"/>
      <c r="D50" s="30">
        <v>2</v>
      </c>
      <c r="E50" s="9"/>
      <c r="F50" s="1"/>
      <c r="G50" s="1"/>
      <c r="H50" s="1"/>
      <c r="I50" s="13"/>
      <c r="J50" s="11"/>
      <c r="K50" s="1"/>
      <c r="L50" s="1"/>
      <c r="M50" s="1"/>
      <c r="N50" s="6"/>
      <c r="O50" s="9"/>
      <c r="P50" s="1"/>
      <c r="Q50" s="1"/>
      <c r="R50" s="1"/>
      <c r="S50" s="13"/>
      <c r="T50" s="11"/>
      <c r="U50" s="1"/>
      <c r="V50" s="1"/>
      <c r="W50" s="1"/>
      <c r="X50" s="39"/>
      <c r="Y50" s="97">
        <f t="shared" si="0"/>
        <v>0</v>
      </c>
      <c r="AA50" s="4"/>
      <c r="AB50" s="4"/>
    </row>
    <row r="51" spans="1:29" ht="15.75" customHeight="1">
      <c r="A51" s="481"/>
      <c r="B51" s="486" t="s">
        <v>166</v>
      </c>
      <c r="C51" s="487"/>
      <c r="D51" s="30">
        <v>1</v>
      </c>
      <c r="E51" s="9"/>
      <c r="F51" s="1"/>
      <c r="G51" s="1"/>
      <c r="H51" s="1"/>
      <c r="I51" s="13"/>
      <c r="J51" s="11"/>
      <c r="K51" s="1"/>
      <c r="L51" s="1"/>
      <c r="M51" s="1"/>
      <c r="N51" s="6"/>
      <c r="O51" s="9"/>
      <c r="P51" s="1"/>
      <c r="Q51" s="1"/>
      <c r="R51" s="1"/>
      <c r="S51" s="13"/>
      <c r="T51" s="11"/>
      <c r="U51" s="1"/>
      <c r="V51" s="1"/>
      <c r="W51" s="1"/>
      <c r="X51" s="39"/>
      <c r="Y51" s="97">
        <f t="shared" si="0"/>
        <v>0</v>
      </c>
      <c r="Z51" s="4"/>
      <c r="AA51" s="4"/>
    </row>
    <row r="52" spans="1:29" ht="15.75" customHeight="1">
      <c r="A52" s="481"/>
      <c r="B52" s="488"/>
      <c r="C52" s="489"/>
      <c r="D52" s="30">
        <v>2</v>
      </c>
      <c r="E52" s="9"/>
      <c r="F52" s="1"/>
      <c r="G52" s="1"/>
      <c r="H52" s="1"/>
      <c r="I52" s="13"/>
      <c r="J52" s="11"/>
      <c r="K52" s="1"/>
      <c r="L52" s="1"/>
      <c r="M52" s="1"/>
      <c r="N52" s="6"/>
      <c r="O52" s="9"/>
      <c r="P52" s="1"/>
      <c r="Q52" s="1"/>
      <c r="R52" s="1"/>
      <c r="S52" s="13"/>
      <c r="T52" s="11"/>
      <c r="U52" s="1"/>
      <c r="V52" s="1"/>
      <c r="W52" s="1"/>
      <c r="X52" s="39"/>
      <c r="Y52" s="97">
        <f t="shared" si="0"/>
        <v>0</v>
      </c>
      <c r="Z52" s="4"/>
      <c r="AC52" s="129"/>
    </row>
    <row r="53" spans="1:29" ht="15.75" customHeight="1">
      <c r="A53" s="481"/>
      <c r="B53" s="488"/>
      <c r="C53" s="489"/>
      <c r="D53" s="30">
        <v>3</v>
      </c>
      <c r="E53" s="9"/>
      <c r="F53" s="1"/>
      <c r="G53" s="1"/>
      <c r="H53" s="1"/>
      <c r="I53" s="13"/>
      <c r="J53" s="11"/>
      <c r="K53" s="1"/>
      <c r="L53" s="1"/>
      <c r="M53" s="1"/>
      <c r="N53" s="6"/>
      <c r="O53" s="9"/>
      <c r="P53" s="1"/>
      <c r="Q53" s="1"/>
      <c r="R53" s="1"/>
      <c r="S53" s="13"/>
      <c r="T53" s="11"/>
      <c r="U53" s="1"/>
      <c r="V53" s="1"/>
      <c r="W53" s="1"/>
      <c r="X53" s="39"/>
      <c r="Y53" s="97">
        <f t="shared" si="0"/>
        <v>0</v>
      </c>
    </row>
    <row r="54" spans="1:29" ht="15.75" customHeight="1">
      <c r="A54" s="481"/>
      <c r="B54" s="488"/>
      <c r="C54" s="489"/>
      <c r="D54" s="30">
        <v>4</v>
      </c>
      <c r="E54" s="9"/>
      <c r="F54" s="1"/>
      <c r="G54" s="1"/>
      <c r="H54" s="1"/>
      <c r="I54" s="13"/>
      <c r="J54" s="11"/>
      <c r="K54" s="1"/>
      <c r="L54" s="1"/>
      <c r="M54" s="1"/>
      <c r="N54" s="6"/>
      <c r="O54" s="9"/>
      <c r="P54" s="1"/>
      <c r="Q54" s="1"/>
      <c r="R54" s="1"/>
      <c r="S54" s="13"/>
      <c r="T54" s="11"/>
      <c r="U54" s="1"/>
      <c r="V54" s="1"/>
      <c r="W54" s="1"/>
      <c r="X54" s="39"/>
      <c r="Y54" s="97">
        <f t="shared" si="0"/>
        <v>0</v>
      </c>
    </row>
    <row r="55" spans="1:29" ht="15.75" customHeight="1">
      <c r="A55" s="481"/>
      <c r="B55" s="488"/>
      <c r="C55" s="489"/>
      <c r="D55" s="30">
        <v>5</v>
      </c>
      <c r="E55" s="9"/>
      <c r="F55" s="1"/>
      <c r="G55" s="1"/>
      <c r="H55" s="1"/>
      <c r="I55" s="13"/>
      <c r="J55" s="11"/>
      <c r="K55" s="1"/>
      <c r="L55" s="1"/>
      <c r="M55" s="1"/>
      <c r="N55" s="6"/>
      <c r="O55" s="9"/>
      <c r="P55" s="1"/>
      <c r="Q55" s="1"/>
      <c r="R55" s="1"/>
      <c r="S55" s="13"/>
      <c r="T55" s="11"/>
      <c r="U55" s="1"/>
      <c r="V55" s="1"/>
      <c r="W55" s="1"/>
      <c r="X55" s="39"/>
      <c r="Y55" s="97">
        <f t="shared" si="0"/>
        <v>0</v>
      </c>
    </row>
    <row r="56" spans="1:29" ht="15.75" customHeight="1" thickBot="1">
      <c r="A56" s="481"/>
      <c r="B56" s="488"/>
      <c r="C56" s="489"/>
      <c r="D56" s="30">
        <v>6</v>
      </c>
      <c r="E56" s="9"/>
      <c r="F56" s="1"/>
      <c r="G56" s="1"/>
      <c r="H56" s="1"/>
      <c r="I56" s="13"/>
      <c r="J56" s="11"/>
      <c r="K56" s="1"/>
      <c r="L56" s="1"/>
      <c r="M56" s="1"/>
      <c r="N56" s="6"/>
      <c r="O56" s="9"/>
      <c r="P56" s="1"/>
      <c r="Q56" s="1"/>
      <c r="R56" s="1"/>
      <c r="S56" s="13"/>
      <c r="T56" s="11"/>
      <c r="U56" s="1"/>
      <c r="V56" s="1"/>
      <c r="W56" s="1"/>
      <c r="X56" s="39"/>
      <c r="Y56" s="97">
        <f t="shared" si="0"/>
        <v>0</v>
      </c>
    </row>
    <row r="57" spans="1:29" ht="15.75" customHeight="1">
      <c r="A57" s="480" t="s">
        <v>239</v>
      </c>
      <c r="B57" s="482" t="s">
        <v>240</v>
      </c>
      <c r="C57" s="483"/>
      <c r="D57" s="34">
        <v>1</v>
      </c>
      <c r="E57" s="8"/>
      <c r="F57" s="16"/>
      <c r="G57" s="16"/>
      <c r="H57" s="16"/>
      <c r="I57" s="21"/>
      <c r="J57" s="14"/>
      <c r="K57" s="16"/>
      <c r="L57" s="16"/>
      <c r="M57" s="16"/>
      <c r="N57" s="17"/>
      <c r="O57" s="8"/>
      <c r="P57" s="16"/>
      <c r="Q57" s="16"/>
      <c r="R57" s="16"/>
      <c r="S57" s="21"/>
      <c r="T57" s="14"/>
      <c r="U57" s="16"/>
      <c r="V57" s="16"/>
      <c r="W57" s="16"/>
      <c r="X57" s="164"/>
      <c r="Y57" s="145">
        <f t="shared" ref="Y57:Y63" si="4">SUM(E57:X57)</f>
        <v>0</v>
      </c>
    </row>
    <row r="58" spans="1:29" ht="15.75" customHeight="1">
      <c r="A58" s="481"/>
      <c r="B58" s="484"/>
      <c r="C58" s="485"/>
      <c r="D58" s="30">
        <v>2</v>
      </c>
      <c r="E58" s="9"/>
      <c r="F58" s="1"/>
      <c r="G58" s="1"/>
      <c r="H58" s="1"/>
      <c r="I58" s="13"/>
      <c r="J58" s="11"/>
      <c r="K58" s="1"/>
      <c r="L58" s="1"/>
      <c r="M58" s="1"/>
      <c r="N58" s="6"/>
      <c r="O58" s="9"/>
      <c r="P58" s="1"/>
      <c r="Q58" s="1"/>
      <c r="R58" s="1"/>
      <c r="S58" s="13"/>
      <c r="T58" s="11"/>
      <c r="U58" s="1"/>
      <c r="V58" s="1"/>
      <c r="W58" s="1"/>
      <c r="X58" s="39"/>
      <c r="Y58" s="97">
        <f t="shared" si="4"/>
        <v>0</v>
      </c>
      <c r="AA58" s="4"/>
      <c r="AB58" s="4"/>
    </row>
    <row r="59" spans="1:29" ht="15.75" customHeight="1">
      <c r="A59" s="481"/>
      <c r="B59" s="486" t="s">
        <v>166</v>
      </c>
      <c r="C59" s="487"/>
      <c r="D59" s="30">
        <v>1</v>
      </c>
      <c r="E59" s="9"/>
      <c r="F59" s="1"/>
      <c r="G59" s="1"/>
      <c r="H59" s="1"/>
      <c r="I59" s="13"/>
      <c r="J59" s="11"/>
      <c r="K59" s="1"/>
      <c r="L59" s="1"/>
      <c r="M59" s="1"/>
      <c r="N59" s="6"/>
      <c r="O59" s="9"/>
      <c r="P59" s="1"/>
      <c r="Q59" s="1"/>
      <c r="R59" s="1"/>
      <c r="S59" s="13"/>
      <c r="T59" s="11"/>
      <c r="U59" s="1"/>
      <c r="V59" s="1"/>
      <c r="W59" s="1"/>
      <c r="X59" s="39"/>
      <c r="Y59" s="97">
        <f t="shared" si="4"/>
        <v>0</v>
      </c>
      <c r="Z59" s="4"/>
      <c r="AA59" s="4"/>
    </row>
    <row r="60" spans="1:29" ht="15.75" customHeight="1">
      <c r="A60" s="481"/>
      <c r="B60" s="488"/>
      <c r="C60" s="489"/>
      <c r="D60" s="30">
        <v>2</v>
      </c>
      <c r="E60" s="9"/>
      <c r="F60" s="1"/>
      <c r="G60" s="1"/>
      <c r="H60" s="1"/>
      <c r="I60" s="13"/>
      <c r="J60" s="11"/>
      <c r="K60" s="1"/>
      <c r="L60" s="1"/>
      <c r="M60" s="1"/>
      <c r="N60" s="6"/>
      <c r="O60" s="9"/>
      <c r="P60" s="1"/>
      <c r="Q60" s="1"/>
      <c r="R60" s="1"/>
      <c r="S60" s="13"/>
      <c r="T60" s="11"/>
      <c r="U60" s="1"/>
      <c r="V60" s="1"/>
      <c r="W60" s="1"/>
      <c r="X60" s="39"/>
      <c r="Y60" s="97">
        <f t="shared" si="4"/>
        <v>0</v>
      </c>
      <c r="Z60" s="4"/>
      <c r="AC60" s="221"/>
    </row>
    <row r="61" spans="1:29" ht="15.75" customHeight="1">
      <c r="A61" s="481"/>
      <c r="B61" s="488"/>
      <c r="C61" s="489"/>
      <c r="D61" s="30">
        <v>3</v>
      </c>
      <c r="E61" s="9"/>
      <c r="F61" s="1"/>
      <c r="G61" s="1"/>
      <c r="H61" s="1"/>
      <c r="I61" s="13"/>
      <c r="J61" s="11"/>
      <c r="K61" s="1"/>
      <c r="L61" s="1"/>
      <c r="M61" s="1"/>
      <c r="N61" s="6"/>
      <c r="O61" s="9"/>
      <c r="P61" s="1"/>
      <c r="Q61" s="1"/>
      <c r="R61" s="1"/>
      <c r="S61" s="13"/>
      <c r="T61" s="11"/>
      <c r="U61" s="1"/>
      <c r="V61" s="1"/>
      <c r="W61" s="1"/>
      <c r="X61" s="39"/>
      <c r="Y61" s="97">
        <f t="shared" si="4"/>
        <v>0</v>
      </c>
    </row>
    <row r="62" spans="1:29" ht="15.75" customHeight="1">
      <c r="A62" s="481"/>
      <c r="B62" s="488"/>
      <c r="C62" s="489"/>
      <c r="D62" s="30">
        <v>4</v>
      </c>
      <c r="E62" s="9"/>
      <c r="F62" s="1"/>
      <c r="G62" s="1"/>
      <c r="H62" s="1"/>
      <c r="I62" s="13"/>
      <c r="J62" s="11"/>
      <c r="K62" s="1"/>
      <c r="L62" s="1"/>
      <c r="M62" s="1"/>
      <c r="N62" s="6"/>
      <c r="O62" s="9"/>
      <c r="P62" s="1"/>
      <c r="Q62" s="1"/>
      <c r="R62" s="1"/>
      <c r="S62" s="13"/>
      <c r="T62" s="11"/>
      <c r="U62" s="1"/>
      <c r="V62" s="1"/>
      <c r="W62" s="1"/>
      <c r="X62" s="39"/>
      <c r="Y62" s="97">
        <f t="shared" si="4"/>
        <v>0</v>
      </c>
    </row>
    <row r="63" spans="1:29" ht="15.75" customHeight="1" thickBot="1">
      <c r="A63" s="516"/>
      <c r="B63" s="488"/>
      <c r="C63" s="489"/>
      <c r="D63" s="35">
        <v>5</v>
      </c>
      <c r="E63" s="10"/>
      <c r="F63" s="3"/>
      <c r="G63" s="3"/>
      <c r="H63" s="3"/>
      <c r="I63" s="12"/>
      <c r="J63" s="15"/>
      <c r="K63" s="3"/>
      <c r="L63" s="3"/>
      <c r="M63" s="3"/>
      <c r="N63" s="7"/>
      <c r="O63" s="10"/>
      <c r="P63" s="3"/>
      <c r="Q63" s="3"/>
      <c r="R63" s="3"/>
      <c r="S63" s="12"/>
      <c r="T63" s="15"/>
      <c r="U63" s="3"/>
      <c r="V63" s="3"/>
      <c r="W63" s="3"/>
      <c r="X63" s="40"/>
      <c r="Y63" s="251">
        <f t="shared" si="4"/>
        <v>0</v>
      </c>
    </row>
    <row r="64" spans="1:29" s="47" customFormat="1" ht="15.75" customHeight="1">
      <c r="A64" s="480" t="s">
        <v>137</v>
      </c>
      <c r="B64" s="518" t="s">
        <v>64</v>
      </c>
      <c r="C64" s="521" t="s">
        <v>163</v>
      </c>
      <c r="D64" s="239">
        <v>1</v>
      </c>
      <c r="E64" s="240"/>
      <c r="F64" s="241"/>
      <c r="G64" s="241"/>
      <c r="H64" s="241"/>
      <c r="I64" s="242"/>
      <c r="J64" s="243"/>
      <c r="K64" s="241"/>
      <c r="L64" s="241"/>
      <c r="M64" s="241"/>
      <c r="N64" s="143"/>
      <c r="O64" s="240"/>
      <c r="P64" s="241"/>
      <c r="Q64" s="241"/>
      <c r="R64" s="241"/>
      <c r="S64" s="242"/>
      <c r="T64" s="243"/>
      <c r="U64" s="241"/>
      <c r="V64" s="241"/>
      <c r="W64" s="241"/>
      <c r="X64" s="244"/>
      <c r="Y64" s="245">
        <f>SUM(E64:X64)</f>
        <v>0</v>
      </c>
    </row>
    <row r="65" spans="1:25" s="47" customFormat="1" ht="15.75" customHeight="1">
      <c r="A65" s="481"/>
      <c r="B65" s="519"/>
      <c r="C65" s="522"/>
      <c r="D65" s="246">
        <v>2</v>
      </c>
      <c r="E65" s="247"/>
      <c r="F65" s="96"/>
      <c r="G65" s="96"/>
      <c r="H65" s="96"/>
      <c r="I65" s="248"/>
      <c r="J65" s="249"/>
      <c r="K65" s="96"/>
      <c r="L65" s="96"/>
      <c r="M65" s="96"/>
      <c r="N65" s="140"/>
      <c r="O65" s="247"/>
      <c r="P65" s="96"/>
      <c r="Q65" s="96"/>
      <c r="R65" s="96"/>
      <c r="S65" s="248"/>
      <c r="T65" s="249"/>
      <c r="U65" s="96"/>
      <c r="V65" s="96"/>
      <c r="W65" s="96"/>
      <c r="X65" s="250"/>
      <c r="Y65" s="251">
        <f t="shared" si="0"/>
        <v>0</v>
      </c>
    </row>
    <row r="66" spans="1:25" ht="15.75" customHeight="1">
      <c r="A66" s="481"/>
      <c r="B66" s="520"/>
      <c r="C66" s="523"/>
      <c r="D66" s="30">
        <v>3</v>
      </c>
      <c r="E66" s="9"/>
      <c r="F66" s="1"/>
      <c r="G66" s="1"/>
      <c r="H66" s="1"/>
      <c r="I66" s="13"/>
      <c r="J66" s="11"/>
      <c r="K66" s="1"/>
      <c r="L66" s="1"/>
      <c r="M66" s="1"/>
      <c r="N66" s="6"/>
      <c r="O66" s="9"/>
      <c r="P66" s="1"/>
      <c r="Q66" s="1"/>
      <c r="R66" s="1"/>
      <c r="S66" s="13"/>
      <c r="T66" s="11"/>
      <c r="U66" s="1"/>
      <c r="V66" s="1"/>
      <c r="W66" s="1"/>
      <c r="X66" s="39"/>
      <c r="Y66" s="97">
        <f t="shared" si="0"/>
        <v>0</v>
      </c>
    </row>
    <row r="67" spans="1:25" ht="15" customHeight="1">
      <c r="A67" s="481"/>
      <c r="B67" s="539" t="s">
        <v>65</v>
      </c>
      <c r="C67" s="540" t="s">
        <v>164</v>
      </c>
      <c r="D67" s="30">
        <v>1</v>
      </c>
      <c r="E67" s="9"/>
      <c r="F67" s="1"/>
      <c r="G67" s="1"/>
      <c r="H67" s="1"/>
      <c r="I67" s="13"/>
      <c r="J67" s="11"/>
      <c r="K67" s="1"/>
      <c r="L67" s="1"/>
      <c r="M67" s="1"/>
      <c r="N67" s="6"/>
      <c r="O67" s="9"/>
      <c r="P67" s="1"/>
      <c r="Q67" s="1"/>
      <c r="R67" s="1"/>
      <c r="S67" s="13"/>
      <c r="T67" s="11"/>
      <c r="U67" s="1"/>
      <c r="V67" s="1"/>
      <c r="W67" s="1"/>
      <c r="X67" s="39"/>
      <c r="Y67" s="97">
        <f>SUM(E67:X67)</f>
        <v>0</v>
      </c>
    </row>
    <row r="68" spans="1:25">
      <c r="A68" s="481"/>
      <c r="B68" s="519"/>
      <c r="C68" s="419"/>
      <c r="D68" s="30">
        <v>2</v>
      </c>
      <c r="E68" s="9"/>
      <c r="F68" s="1"/>
      <c r="G68" s="1"/>
      <c r="H68" s="1"/>
      <c r="I68" s="13"/>
      <c r="J68" s="11"/>
      <c r="K68" s="1"/>
      <c r="L68" s="1"/>
      <c r="M68" s="1"/>
      <c r="N68" s="6"/>
      <c r="O68" s="9"/>
      <c r="P68" s="1"/>
      <c r="Q68" s="1"/>
      <c r="R68" s="1"/>
      <c r="S68" s="13"/>
      <c r="T68" s="11"/>
      <c r="U68" s="1"/>
      <c r="V68" s="1"/>
      <c r="W68" s="1"/>
      <c r="X68" s="39"/>
      <c r="Y68" s="97">
        <f t="shared" ref="Y68:Y69" si="5">SUM(E68:X68)</f>
        <v>0</v>
      </c>
    </row>
    <row r="69" spans="1:25">
      <c r="A69" s="481"/>
      <c r="B69" s="520"/>
      <c r="C69" s="398"/>
      <c r="D69" s="30">
        <v>3</v>
      </c>
      <c r="E69" s="9"/>
      <c r="F69" s="1"/>
      <c r="G69" s="1"/>
      <c r="H69" s="1"/>
      <c r="I69" s="13"/>
      <c r="J69" s="11"/>
      <c r="K69" s="1"/>
      <c r="L69" s="1"/>
      <c r="M69" s="1"/>
      <c r="N69" s="6"/>
      <c r="O69" s="9"/>
      <c r="P69" s="1"/>
      <c r="Q69" s="1"/>
      <c r="R69" s="1"/>
      <c r="S69" s="13"/>
      <c r="T69" s="11"/>
      <c r="U69" s="1"/>
      <c r="V69" s="1"/>
      <c r="W69" s="1"/>
      <c r="X69" s="39"/>
      <c r="Y69" s="97">
        <f t="shared" si="5"/>
        <v>0</v>
      </c>
    </row>
    <row r="70" spans="1:25">
      <c r="A70" s="481"/>
      <c r="B70" s="539" t="s">
        <v>48</v>
      </c>
      <c r="C70" s="540" t="s">
        <v>170</v>
      </c>
      <c r="D70" s="30">
        <v>1</v>
      </c>
      <c r="E70" s="9"/>
      <c r="F70" s="1"/>
      <c r="G70" s="1"/>
      <c r="H70" s="1"/>
      <c r="I70" s="13"/>
      <c r="J70" s="11"/>
      <c r="K70" s="1"/>
      <c r="L70" s="1"/>
      <c r="M70" s="1"/>
      <c r="N70" s="6"/>
      <c r="O70" s="9"/>
      <c r="P70" s="1"/>
      <c r="Q70" s="1"/>
      <c r="R70" s="1"/>
      <c r="S70" s="13"/>
      <c r="T70" s="11"/>
      <c r="U70" s="1"/>
      <c r="V70" s="1"/>
      <c r="W70" s="1"/>
      <c r="X70" s="39"/>
      <c r="Y70" s="97">
        <f>SUM(E70:X70)</f>
        <v>0</v>
      </c>
    </row>
    <row r="71" spans="1:25" ht="14.25" thickBot="1">
      <c r="A71" s="481"/>
      <c r="B71" s="519"/>
      <c r="C71" s="419"/>
      <c r="D71" s="155">
        <v>2</v>
      </c>
      <c r="E71" s="10"/>
      <c r="F71" s="3"/>
      <c r="G71" s="3"/>
      <c r="H71" s="3"/>
      <c r="I71" s="12"/>
      <c r="J71" s="160"/>
      <c r="K71" s="20"/>
      <c r="L71" s="20"/>
      <c r="M71" s="20"/>
      <c r="N71" s="147"/>
      <c r="O71" s="10"/>
      <c r="P71" s="3"/>
      <c r="Q71" s="3"/>
      <c r="R71" s="3"/>
      <c r="S71" s="12"/>
      <c r="T71" s="160"/>
      <c r="U71" s="20"/>
      <c r="V71" s="20"/>
      <c r="W71" s="20"/>
      <c r="X71" s="40"/>
      <c r="Y71" s="139">
        <f t="shared" si="0"/>
        <v>0</v>
      </c>
    </row>
    <row r="72" spans="1:25" ht="35.25" customHeight="1" thickBot="1">
      <c r="A72" s="535" t="s">
        <v>165</v>
      </c>
      <c r="B72" s="536"/>
      <c r="C72" s="536"/>
      <c r="D72" s="536"/>
      <c r="E72" s="536"/>
      <c r="F72" s="536"/>
      <c r="G72" s="536"/>
      <c r="H72" s="536"/>
      <c r="I72" s="536"/>
      <c r="J72" s="536"/>
      <c r="K72" s="536"/>
      <c r="L72" s="536"/>
      <c r="M72" s="537" t="s">
        <v>171</v>
      </c>
      <c r="N72" s="537"/>
      <c r="O72" s="537"/>
      <c r="P72" s="537"/>
      <c r="Q72" s="537"/>
      <c r="R72" s="537"/>
      <c r="S72" s="537"/>
      <c r="T72" s="537"/>
      <c r="U72" s="537"/>
      <c r="V72" s="537"/>
      <c r="W72" s="537"/>
      <c r="X72" s="537"/>
      <c r="Y72" s="538"/>
    </row>
  </sheetData>
  <mergeCells count="39">
    <mergeCell ref="A31:A35"/>
    <mergeCell ref="B31:B35"/>
    <mergeCell ref="C31:C35"/>
    <mergeCell ref="A57:A63"/>
    <mergeCell ref="B57:C58"/>
    <mergeCell ref="B59:C63"/>
    <mergeCell ref="B49:C50"/>
    <mergeCell ref="B51:C56"/>
    <mergeCell ref="B36:B40"/>
    <mergeCell ref="C36:C40"/>
    <mergeCell ref="A36:A40"/>
    <mergeCell ref="A72:L72"/>
    <mergeCell ref="M72:Y72"/>
    <mergeCell ref="A64:A71"/>
    <mergeCell ref="B67:B69"/>
    <mergeCell ref="C67:C69"/>
    <mergeCell ref="B70:B71"/>
    <mergeCell ref="C70:C71"/>
    <mergeCell ref="C13:C15"/>
    <mergeCell ref="B21:B25"/>
    <mergeCell ref="C21:C25"/>
    <mergeCell ref="B26:B30"/>
    <mergeCell ref="C26:C30"/>
    <mergeCell ref="D1:K1"/>
    <mergeCell ref="B64:B66"/>
    <mergeCell ref="C64:C66"/>
    <mergeCell ref="A2:C2"/>
    <mergeCell ref="B3:C4"/>
    <mergeCell ref="C16:C20"/>
    <mergeCell ref="A3:A4"/>
    <mergeCell ref="A5:A12"/>
    <mergeCell ref="B5:C7"/>
    <mergeCell ref="B8:C12"/>
    <mergeCell ref="A13:A30"/>
    <mergeCell ref="A41:A48"/>
    <mergeCell ref="B41:C42"/>
    <mergeCell ref="B43:C48"/>
    <mergeCell ref="A49:A56"/>
    <mergeCell ref="B13:B20"/>
  </mergeCells>
  <phoneticPr fontId="2"/>
  <pageMargins left="0.31496062992125984" right="0.31496062992125984" top="0.15748031496062992" bottom="0" header="0.31496062992125984" footer="0.31496062992125984"/>
  <pageSetup paperSize="9" scale="90" orientation="portrait" horizontalDpi="4294967293" r:id="rId1"/>
  <rowBreaks count="1" manualBreakCount="1">
    <brk id="56" max="16383" man="1"/>
  </rowBreaks>
  <ignoredErrors>
    <ignoredError sqref="Y64:Y71 Y3:Y56 Y57:Y63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workbookViewId="0">
      <selection sqref="A1:B1"/>
    </sheetView>
  </sheetViews>
  <sheetFormatPr defaultRowHeight="13.5"/>
  <cols>
    <col min="2" max="2" width="78.75" customWidth="1"/>
  </cols>
  <sheetData>
    <row r="1" spans="1:2" ht="26.25" customHeight="1" thickBot="1">
      <c r="A1" s="345" t="s">
        <v>0</v>
      </c>
      <c r="B1" s="346"/>
    </row>
    <row r="2" spans="1:2" ht="41.25" customHeight="1" thickBot="1">
      <c r="A2" s="171" t="s">
        <v>168</v>
      </c>
      <c r="B2" s="170" t="s">
        <v>169</v>
      </c>
    </row>
    <row r="3" spans="1:2" ht="14.25" thickTop="1">
      <c r="A3" s="166"/>
      <c r="B3" s="167"/>
    </row>
    <row r="4" spans="1:2">
      <c r="A4" s="51"/>
      <c r="B4" s="167"/>
    </row>
    <row r="5" spans="1:2">
      <c r="A5" s="51"/>
      <c r="B5" s="167"/>
    </row>
    <row r="6" spans="1:2">
      <c r="A6" s="51"/>
      <c r="B6" s="167"/>
    </row>
    <row r="7" spans="1:2">
      <c r="A7" s="51"/>
      <c r="B7" s="167"/>
    </row>
    <row r="8" spans="1:2">
      <c r="A8" s="51"/>
      <c r="B8" s="167"/>
    </row>
    <row r="9" spans="1:2">
      <c r="A9" s="51"/>
      <c r="B9" s="167"/>
    </row>
    <row r="10" spans="1:2">
      <c r="A10" s="51"/>
      <c r="B10" s="167"/>
    </row>
    <row r="11" spans="1:2">
      <c r="A11" s="51"/>
      <c r="B11" s="167"/>
    </row>
    <row r="12" spans="1:2">
      <c r="A12" s="51"/>
      <c r="B12" s="167"/>
    </row>
    <row r="13" spans="1:2">
      <c r="A13" s="51"/>
      <c r="B13" s="167"/>
    </row>
    <row r="14" spans="1:2">
      <c r="A14" s="51"/>
      <c r="B14" s="167"/>
    </row>
    <row r="15" spans="1:2">
      <c r="A15" s="51"/>
      <c r="B15" s="167"/>
    </row>
    <row r="16" spans="1:2">
      <c r="A16" s="51"/>
      <c r="B16" s="167"/>
    </row>
    <row r="17" spans="1:2">
      <c r="A17" s="51"/>
      <c r="B17" s="167"/>
    </row>
    <row r="18" spans="1:2">
      <c r="A18" s="51"/>
      <c r="B18" s="167"/>
    </row>
    <row r="19" spans="1:2">
      <c r="A19" s="51"/>
      <c r="B19" s="167"/>
    </row>
    <row r="20" spans="1:2">
      <c r="A20" s="51"/>
      <c r="B20" s="167"/>
    </row>
    <row r="21" spans="1:2">
      <c r="A21" s="51"/>
      <c r="B21" s="167"/>
    </row>
    <row r="22" spans="1:2">
      <c r="A22" s="51"/>
      <c r="B22" s="167"/>
    </row>
    <row r="23" spans="1:2">
      <c r="A23" s="51"/>
      <c r="B23" s="167"/>
    </row>
    <row r="24" spans="1:2">
      <c r="A24" s="51"/>
      <c r="B24" s="167"/>
    </row>
    <row r="25" spans="1:2">
      <c r="A25" s="51"/>
      <c r="B25" s="167"/>
    </row>
    <row r="26" spans="1:2">
      <c r="A26" s="51"/>
      <c r="B26" s="167"/>
    </row>
    <row r="27" spans="1:2">
      <c r="A27" s="51"/>
      <c r="B27" s="167"/>
    </row>
    <row r="28" spans="1:2">
      <c r="A28" s="51"/>
      <c r="B28" s="167"/>
    </row>
    <row r="29" spans="1:2">
      <c r="A29" s="51"/>
      <c r="B29" s="167"/>
    </row>
    <row r="30" spans="1:2">
      <c r="A30" s="51"/>
      <c r="B30" s="167"/>
    </row>
    <row r="31" spans="1:2">
      <c r="A31" s="51"/>
      <c r="B31" s="167"/>
    </row>
    <row r="32" spans="1:2">
      <c r="A32" s="51"/>
      <c r="B32" s="167"/>
    </row>
    <row r="33" spans="1:2">
      <c r="A33" s="51"/>
      <c r="B33" s="167"/>
    </row>
    <row r="34" spans="1:2">
      <c r="A34" s="51"/>
      <c r="B34" s="167"/>
    </row>
    <row r="35" spans="1:2">
      <c r="A35" s="51"/>
      <c r="B35" s="167"/>
    </row>
    <row r="36" spans="1:2">
      <c r="A36" s="51"/>
      <c r="B36" s="167"/>
    </row>
    <row r="37" spans="1:2">
      <c r="A37" s="51"/>
      <c r="B37" s="167"/>
    </row>
    <row r="38" spans="1:2">
      <c r="A38" s="51"/>
      <c r="B38" s="167"/>
    </row>
    <row r="39" spans="1:2">
      <c r="A39" s="51"/>
      <c r="B39" s="167"/>
    </row>
    <row r="40" spans="1:2">
      <c r="A40" s="51"/>
      <c r="B40" s="167"/>
    </row>
    <row r="41" spans="1:2">
      <c r="A41" s="51"/>
      <c r="B41" s="167"/>
    </row>
    <row r="42" spans="1:2">
      <c r="A42" s="51"/>
      <c r="B42" s="167"/>
    </row>
    <row r="43" spans="1:2">
      <c r="A43" s="51"/>
      <c r="B43" s="167"/>
    </row>
    <row r="44" spans="1:2">
      <c r="A44" s="51"/>
      <c r="B44" s="167"/>
    </row>
    <row r="45" spans="1:2">
      <c r="A45" s="51"/>
      <c r="B45" s="167"/>
    </row>
    <row r="46" spans="1:2">
      <c r="A46" s="51"/>
      <c r="B46" s="167"/>
    </row>
    <row r="47" spans="1:2">
      <c r="A47" s="51"/>
      <c r="B47" s="167"/>
    </row>
    <row r="48" spans="1:2">
      <c r="A48" s="51"/>
      <c r="B48" s="167"/>
    </row>
    <row r="49" spans="1:2">
      <c r="A49" s="51"/>
      <c r="B49" s="167"/>
    </row>
    <row r="50" spans="1:2">
      <c r="A50" s="51"/>
      <c r="B50" s="167"/>
    </row>
    <row r="51" spans="1:2">
      <c r="A51" s="51"/>
      <c r="B51" s="167"/>
    </row>
    <row r="52" spans="1:2">
      <c r="A52" s="51"/>
      <c r="B52" s="167"/>
    </row>
    <row r="53" spans="1:2">
      <c r="A53" s="51"/>
      <c r="B53" s="167"/>
    </row>
    <row r="54" spans="1:2">
      <c r="A54" s="51"/>
      <c r="B54" s="167"/>
    </row>
    <row r="55" spans="1:2">
      <c r="A55" s="51"/>
      <c r="B55" s="167"/>
    </row>
    <row r="56" spans="1:2" ht="14.25" thickBot="1">
      <c r="A56" s="168"/>
      <c r="B56" s="169"/>
    </row>
    <row r="57" spans="1:2">
      <c r="B57" s="22"/>
    </row>
    <row r="58" spans="1:2">
      <c r="B58" s="22"/>
    </row>
    <row r="59" spans="1:2">
      <c r="B59" s="22"/>
    </row>
  </sheetData>
  <mergeCells count="1">
    <mergeCell ref="A1:B1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6" sqref="P16"/>
    </sheetView>
  </sheetViews>
  <sheetFormatPr defaultRowHeight="13.5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質問用紙</vt:lpstr>
      <vt:lpstr>①分会集計表（手書き用）</vt:lpstr>
      <vt:lpstr>②分会集計一覧表（手書き用） </vt:lpstr>
      <vt:lpstr>③分会集計表(パソコン用）</vt:lpstr>
      <vt:lpstr>④分会集計一覧表（リンク）</vt:lpstr>
      <vt:lpstr>⑤組合・支部用集計表</vt:lpstr>
      <vt:lpstr>⑦自由記述</vt:lpstr>
      <vt:lpstr>Sheet1</vt:lpstr>
      <vt:lpstr>'①分会集計表（手書き用）'!Print_Area</vt:lpstr>
      <vt:lpstr>'②分会集計一覧表（手書き用） '!Print_Area</vt:lpstr>
      <vt:lpstr>質問用紙!Print_Area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2019-06-10T13:41:06Z</cp:lastPrinted>
  <dcterms:created xsi:type="dcterms:W3CDTF">2005-06-18T04:25:43Z</dcterms:created>
  <dcterms:modified xsi:type="dcterms:W3CDTF">2019-06-10T13:41:36Z</dcterms:modified>
</cp:coreProperties>
</file>